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2DO TRIMESTRE 2024\CON ERROR EN DOCUMENTO\"/>
    </mc:Choice>
  </mc:AlternateContent>
  <xr:revisionPtr revIDLastSave="0" documentId="13_ncr:1_{E8D8D7B8-10FD-406F-9544-9BAB417D025A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Resultado de ingresos" sheetId="20" r:id="rId10"/>
    <sheet name="Resultado de egresos" sheetId="22" r:id="rId11"/>
    <sheet name="7a" sheetId="11" state="hidden" r:id="rId12"/>
    <sheet name="7b" sheetId="12" state="hidden" r:id="rId13"/>
    <sheet name="7c" sheetId="13" state="hidden" r:id="rId14"/>
    <sheet name="7d" sheetId="14" state="hidden" r:id="rId15"/>
    <sheet name="F8_IEA" sheetId="15" state="hidden" r:id="rId16"/>
  </sheets>
  <externalReferences>
    <externalReference r:id="rId1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2" l="1"/>
  <c r="E68" i="2"/>
  <c r="C44" i="5"/>
  <c r="D44" i="5"/>
  <c r="C47" i="2"/>
  <c r="G6" i="22"/>
  <c r="F6" i="22"/>
  <c r="E6" i="22"/>
  <c r="D6" i="22"/>
  <c r="C6" i="22"/>
  <c r="B6" i="22"/>
  <c r="A2" i="22"/>
  <c r="G6" i="20"/>
  <c r="F6" i="20"/>
  <c r="E6" i="20"/>
  <c r="D6" i="20"/>
  <c r="C6" i="20"/>
  <c r="B6" i="20"/>
  <c r="A2" i="20"/>
  <c r="B47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9" i="10"/>
  <c r="C9" i="10"/>
  <c r="D9" i="10" l="1"/>
  <c r="F9" i="10"/>
  <c r="B9" i="10" l="1"/>
  <c r="C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G9" i="8"/>
  <c r="C9" i="8"/>
  <c r="D9" i="8"/>
  <c r="E9" i="8"/>
  <c r="E29" i="8" s="1"/>
  <c r="F9" i="8"/>
  <c r="F29" i="8" s="1"/>
  <c r="B9" i="8"/>
  <c r="C9" i="7"/>
  <c r="G74" i="6"/>
  <c r="G73" i="6"/>
  <c r="G75" i="6" s="1"/>
  <c r="F75" i="6"/>
  <c r="F41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41" i="6"/>
  <c r="B7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C17" i="5"/>
  <c r="B13" i="3"/>
  <c r="C9" i="3"/>
  <c r="C8" i="3" s="1"/>
  <c r="C20" i="3" s="1"/>
  <c r="B9" i="3"/>
  <c r="F79" i="2"/>
  <c r="E79" i="2"/>
  <c r="F57" i="2"/>
  <c r="E57" i="2"/>
  <c r="F47" i="2"/>
  <c r="E47" i="2"/>
  <c r="C60" i="2"/>
  <c r="B60" i="2"/>
  <c r="E59" i="2" l="1"/>
  <c r="E81" i="2" s="1"/>
  <c r="F59" i="2"/>
  <c r="F81" i="2" s="1"/>
  <c r="K20" i="4"/>
  <c r="E20" i="4"/>
  <c r="I20" i="4"/>
  <c r="C77" i="9"/>
  <c r="D9" i="9"/>
  <c r="E9" i="9"/>
  <c r="G9" i="9"/>
  <c r="G77" i="9" s="1"/>
  <c r="B9" i="9"/>
  <c r="D77" i="9"/>
  <c r="E77" i="9"/>
  <c r="B29" i="8"/>
  <c r="D29" i="8"/>
  <c r="C29" i="8"/>
  <c r="G29" i="8"/>
  <c r="C159" i="7"/>
  <c r="B9" i="7"/>
  <c r="B159" i="7" s="1"/>
  <c r="E9" i="7"/>
  <c r="E159" i="7" s="1"/>
  <c r="B41" i="6"/>
  <c r="B70" i="6" s="1"/>
  <c r="D70" i="6"/>
  <c r="E41" i="6"/>
  <c r="E70" i="6" s="1"/>
  <c r="B44" i="5"/>
  <c r="B8" i="5" s="1"/>
  <c r="B21" i="5" s="1"/>
  <c r="B23" i="5" s="1"/>
  <c r="B25" i="5" s="1"/>
  <c r="B33" i="5" s="1"/>
  <c r="D8" i="5"/>
  <c r="D21" i="5" s="1"/>
  <c r="D23" i="5" s="1"/>
  <c r="D25" i="5" s="1"/>
  <c r="D33" i="5" s="1"/>
  <c r="C57" i="5"/>
  <c r="C59" i="5" s="1"/>
  <c r="D57" i="5"/>
  <c r="D59" i="5" s="1"/>
  <c r="B72" i="5"/>
  <c r="B74" i="5" s="1"/>
  <c r="C8" i="5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9" i="9"/>
  <c r="E8" i="3"/>
  <c r="E20" i="3" s="1"/>
  <c r="B8" i="3"/>
  <c r="G9" i="7"/>
  <c r="F9" i="7"/>
  <c r="F159" i="7" s="1"/>
  <c r="D9" i="7"/>
  <c r="C70" i="6"/>
  <c r="F70" i="6"/>
  <c r="G41" i="6"/>
  <c r="B77" i="9" l="1"/>
  <c r="F77" i="9"/>
  <c r="D159" i="7"/>
  <c r="G159" i="7"/>
  <c r="G42" i="6"/>
  <c r="G70" i="6"/>
  <c r="C62" i="2" l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F33" i="10"/>
  <c r="E33" i="10"/>
  <c r="D33" i="10"/>
  <c r="C33" i="10"/>
  <c r="B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9" i="10" l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<sst xmlns="http://schemas.openxmlformats.org/spreadsheetml/2006/main" count="893" uniqueCount="591">
  <si>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</si>
  <si>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</si>
  <si>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</si>
  <si>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</si>
  <si>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</si>
  <si>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</si>
  <si>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</si>
  <si>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</si>
  <si>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</si>
  <si>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</si>
  <si>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</si>
  <si>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</si>
  <si>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</si>
  <si>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</si>
  <si>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</si>
  <si>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</si>
  <si>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</si>
  <si>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</si>
  <si>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</si>
  <si>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</si>
  <si>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</si>
  <si>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</si>
  <si>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</si>
  <si>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</si>
  <si>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</si>
  <si>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</si>
  <si>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</si>
  <si>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</si>
  <si>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</si>
  <si>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</si>
  <si>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</si>
  <si>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</si>
  <si>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</si>
  <si>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</si>
  <si>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</si>
  <si>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</si>
  <si>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</si>
  <si>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</si>
  <si>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</si>
  <si>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</si>
  <si>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</si>
  <si>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</si>
  <si>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</si>
  <si>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</si>
  <si>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</si>
  <si>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</si>
  <si>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</si>
  <si>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</si>
  <si>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</si>
  <si>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</si>
  <si>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</si>
  <si>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</si>
  <si>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</si>
  <si>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</si>
  <si>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</si>
  <si>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</si>
  <si>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</si>
  <si>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</si>
  <si>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</si>
  <si>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</si>
  <si>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</si>
  <si>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</si>
  <si>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</si>
  <si>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</si>
  <si>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</si>
  <si>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</si>
  <si>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</si>
  <si>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</si>
  <si>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</si>
  <si>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</si>
  <si>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</si>
  <si>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</si>
  <si>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</si>
  <si>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</si>
  <si>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</si>
  <si>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</si>
  <si>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</si>
  <si>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</si>
  <si>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</si>
  <si>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</si>
  <si>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</si>
  <si>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</si>
  <si>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</si>
  <si>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</si>
  <si>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</si>
  <si>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</si>
  <si>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</si>
  <si>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</si>
  <si>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</si>
  <si>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</si>
  <si>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</si>
  <si>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</si>
  <si>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</si>
  <si>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</si>
  <si>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</si>
  <si>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</si>
  <si>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</si>
  <si>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</si>
  <si>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</si>
  <si>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</si>
  <si>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</si>
  <si>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</si>
  <si>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</si>
  <si>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</si>
  <si>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</si>
  <si>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</si>
  <si>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</si>
  <si>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</si>
  <si>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</si>
  <si>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</si>
  <si>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</si>
  <si>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</si>
  <si>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</si>
  <si>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</si>
  <si>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</si>
  <si>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</si>
  <si>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</si>
  <si>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</si>
  <si>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</si>
  <si>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</si>
  <si>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</si>
  <si>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</si>
  <si>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</si>
  <si>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</si>
  <si>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</si>
  <si>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</si>
  <si>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</si>
  <si>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</si>
  <si>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</si>
  <si>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</si>
  <si>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</si>
  <si>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</si>
  <si>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</si>
  <si>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</si>
  <si>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</si>
  <si>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</si>
  <si>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</si>
  <si>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</si>
  <si>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</si>
  <si>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</si>
  <si>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</si>
  <si>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</si>
  <si>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</si>
  <si>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</si>
  <si>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</si>
  <si>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</si>
  <si>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</si>
  <si>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</si>
  <si>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</si>
  <si>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</si>
  <si>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</si>
  <si>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</si>
  <si>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</si>
  <si>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</si>
  <si>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</si>
  <si>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</si>
  <si>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</si>
  <si>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</si>
  <si>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</si>
  <si>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</si>
  <si>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</si>
  <si>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</si>
  <si>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</si>
  <si>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</si>
  <si>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</si>
  <si>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</si>
  <si>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</si>
  <si>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</si>
  <si>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</si>
  <si>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</si>
  <si>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</si>
  <si>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</si>
  <si>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</si>
  <si>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</si>
  <si>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</si>
  <si>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</si>
  <si>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</si>
  <si>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</si>
  <si>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</si>
  <si>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</si>
  <si>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</si>
  <si>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</si>
  <si>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</si>
  <si>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</si>
  <si>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</si>
  <si>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</si>
  <si>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</si>
  <si>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</si>
  <si>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</si>
  <si>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</si>
  <si>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</si>
  <si>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</si>
  <si>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</si>
  <si>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</si>
  <si>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</si>
  <si>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</si>
  <si>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</si>
  <si>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</si>
  <si>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</si>
  <si>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</si>
  <si>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</si>
  <si>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</si>
  <si>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</si>
  <si>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</si>
  <si>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</si>
  <si>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</si>
  <si>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</si>
  <si>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</si>
  <si>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</si>
  <si>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</si>
  <si>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</si>
  <si>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</si>
  <si>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</si>
  <si>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</si>
  <si>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</si>
  <si>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</si>
  <si>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</si>
  <si>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</si>
  <si>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</si>
  <si>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</si>
  <si>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</si>
  <si>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</si>
  <si>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</si>
  <si>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</si>
  <si>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</si>
  <si>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</si>
  <si>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</si>
  <si>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</si>
  <si>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</si>
  <si>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</si>
  <si>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</si>
  <si>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</si>
  <si>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</si>
  <si>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</si>
  <si>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</si>
  <si>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</si>
  <si>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</si>
  <si>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</si>
  <si>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</si>
  <si>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</si>
  <si>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</si>
  <si>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</si>
  <si>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</si>
  <si>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</si>
  <si>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</si>
  <si>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</si>
  <si>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</si>
  <si>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</si>
  <si>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</si>
  <si>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</si>
  <si>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</si>
  <si>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</si>
  <si>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</si>
  <si>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</si>
  <si>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</si>
  <si>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</si>
  <si>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</si>
  <si>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</si>
  <si>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</si>
  <si>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</si>
  <si>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</si>
  <si>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</si>
  <si>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</si>
  <si>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</si>
  <si>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</si>
  <si>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</si>
  <si>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</si>
  <si>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</si>
  <si>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</si>
  <si>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</si>
  <si>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</si>
  <si>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</si>
  <si>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</si>
  <si>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</si>
  <si>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</si>
  <si>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</si>
  <si>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</si>
  <si>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</si>
  <si>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</si>
  <si>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</si>
  <si>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</si>
  <si>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</si>
  <si>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</si>
  <si>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</si>
  <si>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</si>
  <si>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</si>
  <si>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</si>
  <si>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</si>
  <si>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</si>
  <si>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</si>
  <si>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</si>
  <si>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</si>
  <si>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</si>
  <si>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</si>
  <si>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</si>
  <si>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</si>
  <si>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</si>
  <si>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</si>
  <si>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</si>
  <si>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</si>
  <si>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</si>
  <si>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</si>
  <si>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</si>
  <si>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</si>
  <si>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</si>
  <si>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</si>
  <si>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</si>
  <si>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</si>
  <si>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</si>
  <si>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</si>
  <si>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</si>
  <si>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</si>
  <si>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</si>
  <si>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</si>
  <si>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</si>
  <si>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</si>
  <si>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</si>
  <si>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</si>
  <si>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</si>
  <si>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</si>
  <si>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</si>
  <si>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</si>
  <si>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</si>
  <si>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</si>
  <si>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</si>
  <si>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</si>
  <si>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</si>
  <si>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</si>
  <si>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</si>
  <si>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</si>
  <si>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</si>
  <si>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</si>
  <si>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</si>
  <si>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</si>
  <si>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</si>
  <si>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</si>
  <si>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</si>
  <si>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</si>
  <si>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</si>
  <si>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</si>
  <si>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</si>
  <si>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</si>
  <si>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</si>
  <si>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</si>
  <si>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</si>
  <si>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</si>
  <si>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</si>
  <si>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</si>
  <si>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</si>
  <si>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</si>
  <si>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</si>
  <si>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</si>
  <si>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</si>
  <si>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</si>
  <si>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</si>
  <si>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</si>
  <si>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</si>
  <si>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</si>
  <si>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</si>
  <si>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</si>
  <si>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</si>
  <si>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</si>
  <si>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</si>
  <si>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</si>
  <si>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</si>
  <si>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</si>
  <si>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</si>
  <si>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</si>
  <si>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</si>
  <si>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</si>
  <si>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</si>
  <si>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</si>
  <si>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</si>
  <si>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</si>
  <si>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</si>
  <si>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</si>
  <si>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</si>
  <si>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</si>
  <si>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</si>
  <si>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</si>
  <si>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</si>
  <si>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</si>
  <si>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</si>
  <si>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</si>
  <si>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</si>
  <si>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</si>
  <si>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</si>
  <si>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</si>
  <si>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</si>
  <si>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</si>
  <si>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</si>
  <si>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</si>
  <si>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</si>
  <si>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</si>
  <si>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</si>
  <si>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</si>
  <si>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</si>
  <si>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</si>
  <si>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</si>
  <si>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</si>
  <si>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</si>
  <si>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</si>
  <si>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</si>
  <si>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</si>
  <si>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</si>
  <si>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</si>
  <si>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</si>
  <si>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</si>
  <si>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</si>
  <si>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</si>
  <si>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</si>
  <si>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</si>
  <si>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</si>
  <si>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</si>
  <si>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</si>
  <si>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</si>
  <si>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</si>
  <si>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</si>
  <si>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</si>
  <si>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</si>
  <si>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</si>
  <si>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</si>
  <si>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</si>
  <si>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</si>
  <si>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</si>
  <si>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</si>
  <si>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</si>
  <si>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</si>
  <si>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</si>
  <si>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</si>
  <si>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</si>
  <si>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</si>
  <si>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</si>
  <si>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</si>
  <si>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</si>
  <si>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</si>
  <si>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</si>
  <si>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</si>
  <si>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</si>
  <si>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</si>
  <si>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</si>
  <si>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</si>
  <si>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</si>
  <si>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</si>
  <si>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</si>
  <si>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</si>
  <si>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</si>
  <si>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</si>
  <si>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</si>
  <si>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</si>
  <si>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</si>
  <si>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</si>
  <si>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</si>
  <si>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</si>
  <si>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</si>
  <si>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</si>
  <si>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</si>
  <si>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</si>
  <si>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</si>
  <si>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</si>
  <si>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</si>
  <si>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</si>
  <si>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</si>
  <si>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</si>
  <si>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</si>
  <si>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</si>
  <si>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</si>
  <si>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</si>
  <si>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</si>
  <si>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</si>
  <si>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</si>
  <si>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</si>
  <si>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</si>
  <si>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</si>
  <si>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</si>
  <si>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</si>
  <si>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</si>
  <si>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</si>
  <si>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</si>
  <si>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</si>
  <si>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</si>
  <si>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</si>
  <si>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</si>
  <si>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</si>
  <si>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</si>
  <si>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</si>
  <si>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</si>
  <si>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</si>
  <si>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</si>
  <si>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</si>
  <si>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</si>
  <si>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</si>
  <si>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</si>
  <si>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</si>
  <si>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</si>
  <si>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</si>
  <si>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</si>
  <si>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</si>
  <si>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</si>
  <si>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</si>
  <si>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</si>
  <si>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</si>
  <si>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</si>
  <si>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</si>
  <si>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</si>
  <si>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</si>
  <si>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</si>
  <si>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</si>
  <si>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</si>
  <si>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</si>
  <si>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</si>
  <si>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</si>
  <si>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</si>
  <si>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</si>
  <si>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</si>
  <si>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</si>
  <si>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</si>
  <si>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</si>
  <si>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</si>
  <si>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</si>
  <si>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</si>
  <si>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</si>
  <si>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</si>
  <si>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</si>
  <si>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</si>
  <si>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</si>
  <si>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</si>
  <si>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</si>
  <si>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</si>
  <si>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</si>
  <si>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</si>
  <si>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</si>
  <si>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</si>
  <si>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</si>
  <si>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</si>
  <si>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</si>
  <si>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</si>
  <si>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</si>
  <si>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</si>
  <si>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</si>
  <si>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</si>
  <si>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</si>
  <si>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</si>
  <si>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</si>
  <si>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</si>
  <si>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</si>
  <si>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</si>
  <si>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</si>
  <si>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</si>
  <si>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</si>
  <si>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</si>
  <si>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</si>
  <si>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</si>
  <si>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</si>
  <si>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</si>
  <si>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</si>
  <si>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</si>
  <si>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</si>
  <si>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</si>
  <si>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</si>
  <si>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</si>
  <si>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</si>
  <si>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</si>
  <si>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</si>
  <si>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</si>
  <si>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A.     Aportaciones</t>
  </si>
  <si>
    <t>B.     Convenios</t>
  </si>
  <si>
    <t>E.     Otras Transferencias Federales Etiquetadas</t>
  </si>
  <si>
    <t/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</si>
  <si>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</si>
  <si>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</si>
  <si>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</si>
  <si>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</si>
  <si>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</si>
  <si>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</si>
  <si>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</si>
  <si>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</si>
  <si>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</si>
  <si>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</si>
  <si>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</si>
  <si>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</si>
  <si>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</si>
  <si>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</si>
  <si>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</si>
  <si>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</si>
  <si>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</si>
  <si>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</si>
  <si>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</si>
  <si>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</si>
  <si>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</si>
  <si>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CULTURA DE ACAMBARO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</si>
</sst>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Border="1" applyAlignment="1">
      <alignment horizontal="right"/>
    </xf>
    <xf numFmtId="3" fontId="1" fillId="0" borderId="14" xfId="4" applyNumberFormat="1" applyFont="1" applyFill="1" applyBorder="1" applyProtection="1">
      <protection locked="0"/>
    </xf>
    <xf numFmtId="3" fontId="0" fillId="0" borderId="14" xfId="4" applyNumberFormat="1" applyFont="1" applyFill="1" applyBorder="1" applyProtection="1">
      <protection locked="0"/>
    </xf>
    <xf numFmtId="3" fontId="2" fillId="0" borderId="14" xfId="4" applyNumberFormat="1" applyFont="1" applyFill="1" applyBorder="1" applyProtection="1">
      <protection locked="0"/>
    </xf>
    <xf numFmtId="3" fontId="2" fillId="0" borderId="14" xfId="4" applyNumberFormat="1" applyFont="1" applyFill="1" applyBorder="1" applyAlignment="1" applyProtection="1">
      <alignment vertical="center"/>
      <protection locked="0"/>
    </xf>
    <xf numFmtId="3" fontId="1" fillId="0" borderId="14" xfId="4" applyNumberFormat="1" applyFont="1" applyFill="1" applyBorder="1" applyAlignment="1" applyProtection="1">
      <alignment vertical="center"/>
      <protection locked="0"/>
    </xf>
    <xf numFmtId="3" fontId="0" fillId="0" borderId="14" xfId="4" applyNumberFormat="1" applyFont="1" applyFill="1" applyBorder="1" applyAlignment="1" applyProtection="1">
      <alignment vertical="center"/>
      <protection locked="0"/>
    </xf>
    <xf numFmtId="3" fontId="0" fillId="0" borderId="14" xfId="4" applyNumberFormat="1" applyFont="1" applyFill="1" applyBorder="1" applyAlignment="1">
      <alignment vertical="center"/>
    </xf>
    <xf numFmtId="165" fontId="0" fillId="3" borderId="14" xfId="4" applyNumberFormat="1" applyFont="1" applyFill="1" applyBorder="1" applyAlignment="1" applyProtection="1">
      <alignment vertical="center"/>
      <protection locked="0"/>
    </xf>
    <xf numFmtId="165" fontId="1" fillId="3" borderId="14" xfId="4" applyNumberFormat="1" applyFont="1" applyFill="1" applyBorder="1" applyAlignment="1" applyProtection="1">
      <alignment vertical="center"/>
      <protection locked="0"/>
    </xf>
    <xf numFmtId="165" fontId="0" fillId="3" borderId="14" xfId="4" applyNumberFormat="1" applyFont="1" applyFill="1" applyBorder="1" applyAlignment="1">
      <alignment vertical="center"/>
    </xf>
    <xf numFmtId="165" fontId="2" fillId="3" borderId="14" xfId="4" applyNumberFormat="1" applyFont="1" applyFill="1" applyBorder="1" applyAlignment="1" applyProtection="1">
      <alignment vertical="center"/>
      <protection locked="0"/>
    </xf>
    <xf numFmtId="165" fontId="1" fillId="0" borderId="14" xfId="4" applyNumberFormat="1" applyFont="1" applyFill="1" applyBorder="1" applyAlignment="1" applyProtection="1">
      <alignment vertical="center"/>
      <protection locked="0"/>
    </xf>
    <xf numFmtId="165" fontId="0" fillId="0" borderId="14" xfId="4" applyNumberFormat="1" applyFont="1" applyFill="1" applyBorder="1" applyAlignment="1" applyProtection="1">
      <alignment vertical="center"/>
      <protection locked="0"/>
    </xf>
    <xf numFmtId="165" fontId="0" fillId="0" borderId="14" xfId="4" applyNumberFormat="1" applyFont="1" applyFill="1" applyBorder="1" applyAlignment="1">
      <alignment vertical="center"/>
    </xf>
    <xf numFmtId="165" fontId="2" fillId="0" borderId="14" xfId="4" applyNumberFormat="1" applyFont="1" applyFill="1" applyBorder="1" applyAlignment="1" applyProtection="1">
      <alignment vertical="center"/>
      <protection locked="0"/>
    </xf>
    <xf numFmtId="165" fontId="0" fillId="0" borderId="8" xfId="4" applyNumberFormat="1" applyFont="1" applyFill="1" applyBorder="1" applyAlignment="1" applyProtection="1">
      <alignment vertical="center"/>
      <protection locked="0"/>
    </xf>
    <xf numFmtId="165" fontId="1" fillId="0" borderId="8" xfId="4" applyNumberFormat="1" applyFont="1" applyFill="1" applyBorder="1" applyAlignment="1" applyProtection="1">
      <alignment vertical="center"/>
      <protection locked="0"/>
    </xf>
    <xf numFmtId="165" fontId="2" fillId="0" borderId="8" xfId="4" applyNumberFormat="1" applyFont="1" applyFill="1" applyBorder="1" applyAlignment="1" applyProtection="1">
      <alignment vertical="center"/>
      <protection locked="0"/>
    </xf>
    <xf numFmtId="165" fontId="0" fillId="0" borderId="8" xfId="4" applyNumberFormat="1" applyFont="1" applyFill="1" applyBorder="1" applyAlignment="1" applyProtection="1">
      <alignment vertical="center" wrapText="1"/>
      <protection locked="0"/>
    </xf>
    <xf numFmtId="165" fontId="1" fillId="0" borderId="8" xfId="4" applyNumberFormat="1" applyFont="1" applyFill="1" applyBorder="1" applyAlignment="1" applyProtection="1">
      <alignment horizontal="right" vertical="center"/>
      <protection locked="0"/>
    </xf>
    <xf numFmtId="165" fontId="0" fillId="0" borderId="8" xfId="4" applyNumberFormat="1" applyFont="1" applyFill="1" applyBorder="1" applyAlignment="1" applyProtection="1">
      <alignment horizontal="right" vertical="center"/>
      <protection locked="0"/>
    </xf>
    <xf numFmtId="165" fontId="0" fillId="0" borderId="8" xfId="4" applyNumberFormat="1" applyFont="1" applyFill="1" applyBorder="1" applyAlignment="1">
      <alignment horizontal="right" vertical="center"/>
    </xf>
    <xf numFmtId="165" fontId="2" fillId="0" borderId="8" xfId="4" applyNumberFormat="1" applyFont="1" applyFill="1" applyBorder="1" applyAlignment="1" applyProtection="1">
      <alignment horizontal="right" vertical="center"/>
      <protection locked="0"/>
    </xf>
    <xf numFmtId="3" fontId="21" fillId="0" borderId="18" xfId="0" applyNumberFormat="1" applyFont="1" applyBorder="1" applyAlignment="1">
      <alignment vertical="center"/>
    </xf>
    <xf numFmtId="3" fontId="10" fillId="0" borderId="18" xfId="0" applyNumberFormat="1" applyFon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B1DFD96B-2CA4-4D86-A626-F8F1DEEA846C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37" zoomScale="75" zoomScaleNormal="75" workbookViewId="0">
      <selection activeCell="M73" sqref="M7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08" t="s">
        <v>590</v>
      </c>
      <c r="B2" s="109"/>
      <c r="C2" s="109"/>
      <c r="D2" s="109"/>
      <c r="E2" s="109"/>
      <c r="F2" s="110"/>
    </row>
    <row r="3" spans="1:6" ht="15" customHeight="1" x14ac:dyDescent="0.25">
      <c r="A3" s="111" t="s">
        <v>1</v>
      </c>
      <c r="B3" s="112"/>
      <c r="C3" s="112"/>
      <c r="D3" s="112"/>
      <c r="E3" s="112"/>
      <c r="F3" s="113"/>
    </row>
    <row r="4" spans="1:6" ht="12.95" customHeight="1" x14ac:dyDescent="0.25">
      <c r="A4" s="111" t="s">
        <v>585</v>
      </c>
      <c r="B4" s="112"/>
      <c r="C4" s="112"/>
      <c r="D4" s="112"/>
      <c r="E4" s="112"/>
      <c r="F4" s="113"/>
    </row>
    <row r="5" spans="1:6" ht="12.95" customHeight="1" x14ac:dyDescent="0.25">
      <c r="A5" s="114" t="s">
        <v>2</v>
      </c>
      <c r="B5" s="115"/>
      <c r="C5" s="115"/>
      <c r="D5" s="115"/>
      <c r="E5" s="115"/>
      <c r="F5" s="116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142">
        <v>3410956</v>
      </c>
      <c r="C9" s="142">
        <v>2863221</v>
      </c>
      <c r="D9" s="46" t="s">
        <v>10</v>
      </c>
      <c r="E9" s="142">
        <v>503396</v>
      </c>
      <c r="F9" s="142">
        <v>603969</v>
      </c>
    </row>
    <row r="10" spans="1:6" x14ac:dyDescent="0.25">
      <c r="A10" s="48" t="s">
        <v>11</v>
      </c>
      <c r="B10" s="143">
        <v>0</v>
      </c>
      <c r="C10" s="143">
        <v>0</v>
      </c>
      <c r="D10" s="48" t="s">
        <v>12</v>
      </c>
      <c r="E10" s="143">
        <v>0</v>
      </c>
      <c r="F10" s="143">
        <v>0</v>
      </c>
    </row>
    <row r="11" spans="1:6" x14ac:dyDescent="0.25">
      <c r="A11" s="48" t="s">
        <v>13</v>
      </c>
      <c r="B11" s="143">
        <v>3410956</v>
      </c>
      <c r="C11" s="143">
        <v>2863221</v>
      </c>
      <c r="D11" s="48" t="s">
        <v>14</v>
      </c>
      <c r="E11" s="143">
        <v>24276</v>
      </c>
      <c r="F11" s="143">
        <v>24276</v>
      </c>
    </row>
    <row r="12" spans="1:6" x14ac:dyDescent="0.25">
      <c r="A12" s="48" t="s">
        <v>15</v>
      </c>
      <c r="B12" s="143">
        <v>0</v>
      </c>
      <c r="C12" s="143">
        <v>0</v>
      </c>
      <c r="D12" s="48" t="s">
        <v>16</v>
      </c>
      <c r="E12" s="143">
        <v>0</v>
      </c>
      <c r="F12" s="143">
        <v>0</v>
      </c>
    </row>
    <row r="13" spans="1:6" x14ac:dyDescent="0.25">
      <c r="A13" s="48" t="s">
        <v>17</v>
      </c>
      <c r="B13" s="143">
        <v>0</v>
      </c>
      <c r="C13" s="143">
        <v>0</v>
      </c>
      <c r="D13" s="48" t="s">
        <v>18</v>
      </c>
      <c r="E13" s="143">
        <v>0</v>
      </c>
      <c r="F13" s="143">
        <v>0</v>
      </c>
    </row>
    <row r="14" spans="1:6" x14ac:dyDescent="0.25">
      <c r="A14" s="48" t="s">
        <v>19</v>
      </c>
      <c r="B14" s="143">
        <v>0</v>
      </c>
      <c r="C14" s="143">
        <v>0</v>
      </c>
      <c r="D14" s="48" t="s">
        <v>20</v>
      </c>
      <c r="E14" s="143">
        <v>0</v>
      </c>
      <c r="F14" s="143">
        <v>0</v>
      </c>
    </row>
    <row r="15" spans="1:6" x14ac:dyDescent="0.25">
      <c r="A15" s="48" t="s">
        <v>21</v>
      </c>
      <c r="B15" s="143">
        <v>0</v>
      </c>
      <c r="C15" s="143">
        <v>0</v>
      </c>
      <c r="D15" s="48" t="s">
        <v>22</v>
      </c>
      <c r="E15" s="143">
        <v>0</v>
      </c>
      <c r="F15" s="143">
        <v>0</v>
      </c>
    </row>
    <row r="16" spans="1:6" x14ac:dyDescent="0.25">
      <c r="A16" s="48" t="s">
        <v>23</v>
      </c>
      <c r="B16" s="143">
        <v>0</v>
      </c>
      <c r="C16" s="143">
        <v>0</v>
      </c>
      <c r="D16" s="48" t="s">
        <v>24</v>
      </c>
      <c r="E16" s="143">
        <v>481972</v>
      </c>
      <c r="F16" s="143">
        <v>537547</v>
      </c>
    </row>
    <row r="17" spans="1:6" x14ac:dyDescent="0.25">
      <c r="A17" s="46" t="s">
        <v>25</v>
      </c>
      <c r="B17" s="142">
        <v>127200</v>
      </c>
      <c r="C17" s="142">
        <v>171631</v>
      </c>
      <c r="D17" s="48" t="s">
        <v>26</v>
      </c>
      <c r="E17" s="143">
        <v>0</v>
      </c>
      <c r="F17" s="143">
        <v>0</v>
      </c>
    </row>
    <row r="18" spans="1:6" x14ac:dyDescent="0.25">
      <c r="A18" s="48" t="s">
        <v>27</v>
      </c>
      <c r="B18" s="143">
        <v>0</v>
      </c>
      <c r="C18" s="143">
        <v>0</v>
      </c>
      <c r="D18" s="48" t="s">
        <v>28</v>
      </c>
      <c r="E18" s="143">
        <v>-2852</v>
      </c>
      <c r="F18" s="143">
        <v>42146</v>
      </c>
    </row>
    <row r="19" spans="1:6" x14ac:dyDescent="0.25">
      <c r="A19" s="48" t="s">
        <v>29</v>
      </c>
      <c r="B19" s="143">
        <v>162720</v>
      </c>
      <c r="C19" s="143">
        <v>162720</v>
      </c>
      <c r="D19" s="46" t="s">
        <v>30</v>
      </c>
      <c r="E19" s="142">
        <v>0</v>
      </c>
      <c r="F19" s="142">
        <v>0</v>
      </c>
    </row>
    <row r="20" spans="1:6" x14ac:dyDescent="0.25">
      <c r="A20" s="48" t="s">
        <v>31</v>
      </c>
      <c r="B20" s="143">
        <v>-66485</v>
      </c>
      <c r="C20" s="143">
        <v>-22054</v>
      </c>
      <c r="D20" s="48" t="s">
        <v>32</v>
      </c>
      <c r="E20" s="143">
        <v>0</v>
      </c>
      <c r="F20" s="143">
        <v>0</v>
      </c>
    </row>
    <row r="21" spans="1:6" x14ac:dyDescent="0.25">
      <c r="A21" s="48" t="s">
        <v>33</v>
      </c>
      <c r="B21" s="143">
        <v>0</v>
      </c>
      <c r="C21" s="143">
        <v>0</v>
      </c>
      <c r="D21" s="48" t="s">
        <v>34</v>
      </c>
      <c r="E21" s="143">
        <v>0</v>
      </c>
      <c r="F21" s="143">
        <v>0</v>
      </c>
    </row>
    <row r="22" spans="1:6" x14ac:dyDescent="0.25">
      <c r="A22" s="48" t="s">
        <v>35</v>
      </c>
      <c r="B22" s="143">
        <v>30500</v>
      </c>
      <c r="C22" s="143">
        <v>30500</v>
      </c>
      <c r="D22" s="48" t="s">
        <v>36</v>
      </c>
      <c r="E22" s="143">
        <v>0</v>
      </c>
      <c r="F22" s="143">
        <v>0</v>
      </c>
    </row>
    <row r="23" spans="1:6" x14ac:dyDescent="0.25">
      <c r="A23" s="48" t="s">
        <v>37</v>
      </c>
      <c r="B23" s="143">
        <v>0</v>
      </c>
      <c r="C23" s="143">
        <v>0</v>
      </c>
      <c r="D23" s="46" t="s">
        <v>38</v>
      </c>
      <c r="E23" s="142">
        <v>0</v>
      </c>
      <c r="F23" s="142">
        <v>0</v>
      </c>
    </row>
    <row r="24" spans="1:6" x14ac:dyDescent="0.25">
      <c r="A24" s="48" t="s">
        <v>39</v>
      </c>
      <c r="B24" s="143">
        <v>465</v>
      </c>
      <c r="C24" s="143">
        <v>465</v>
      </c>
      <c r="D24" s="48" t="s">
        <v>40</v>
      </c>
      <c r="E24" s="143">
        <v>0</v>
      </c>
      <c r="F24" s="143">
        <v>0</v>
      </c>
    </row>
    <row r="25" spans="1:6" x14ac:dyDescent="0.25">
      <c r="A25" s="46" t="s">
        <v>41</v>
      </c>
      <c r="B25" s="142">
        <v>7000</v>
      </c>
      <c r="C25" s="142">
        <v>7000</v>
      </c>
      <c r="D25" s="48" t="s">
        <v>42</v>
      </c>
      <c r="E25" s="143">
        <v>0</v>
      </c>
      <c r="F25" s="143">
        <v>0</v>
      </c>
    </row>
    <row r="26" spans="1:6" x14ac:dyDescent="0.25">
      <c r="A26" s="48" t="s">
        <v>43</v>
      </c>
      <c r="B26" s="143">
        <v>0</v>
      </c>
      <c r="C26" s="143">
        <v>0</v>
      </c>
      <c r="D26" s="46" t="s">
        <v>44</v>
      </c>
      <c r="E26" s="143">
        <v>0</v>
      </c>
      <c r="F26" s="143">
        <v>0</v>
      </c>
    </row>
    <row r="27" spans="1:6" x14ac:dyDescent="0.25">
      <c r="A27" s="48" t="s">
        <v>45</v>
      </c>
      <c r="B27" s="143">
        <v>7000</v>
      </c>
      <c r="C27" s="143">
        <v>7000</v>
      </c>
      <c r="D27" s="46" t="s">
        <v>46</v>
      </c>
      <c r="E27" s="142">
        <v>0</v>
      </c>
      <c r="F27" s="142">
        <v>0</v>
      </c>
    </row>
    <row r="28" spans="1:6" x14ac:dyDescent="0.25">
      <c r="A28" s="48" t="s">
        <v>47</v>
      </c>
      <c r="B28" s="143">
        <v>0</v>
      </c>
      <c r="C28" s="143">
        <v>0</v>
      </c>
      <c r="D28" s="48" t="s">
        <v>48</v>
      </c>
      <c r="E28" s="143">
        <v>0</v>
      </c>
      <c r="F28" s="143">
        <v>0</v>
      </c>
    </row>
    <row r="29" spans="1:6" x14ac:dyDescent="0.25">
      <c r="A29" s="48" t="s">
        <v>49</v>
      </c>
      <c r="B29" s="143">
        <v>0</v>
      </c>
      <c r="C29" s="143">
        <v>0</v>
      </c>
      <c r="D29" s="48" t="s">
        <v>50</v>
      </c>
      <c r="E29" s="143">
        <v>0</v>
      </c>
      <c r="F29" s="143">
        <v>0</v>
      </c>
    </row>
    <row r="30" spans="1:6" x14ac:dyDescent="0.25">
      <c r="A30" s="48" t="s">
        <v>51</v>
      </c>
      <c r="B30" s="143">
        <v>0</v>
      </c>
      <c r="C30" s="143">
        <v>0</v>
      </c>
      <c r="D30" s="48" t="s">
        <v>52</v>
      </c>
      <c r="E30" s="143">
        <v>0</v>
      </c>
      <c r="F30" s="143">
        <v>0</v>
      </c>
    </row>
    <row r="31" spans="1:6" x14ac:dyDescent="0.25">
      <c r="A31" s="46" t="s">
        <v>53</v>
      </c>
      <c r="B31" s="142">
        <v>0</v>
      </c>
      <c r="C31" s="142">
        <v>0</v>
      </c>
      <c r="D31" s="46" t="s">
        <v>54</v>
      </c>
      <c r="E31" s="142">
        <v>0</v>
      </c>
      <c r="F31" s="142">
        <v>0</v>
      </c>
    </row>
    <row r="32" spans="1:6" x14ac:dyDescent="0.25">
      <c r="A32" s="48" t="s">
        <v>55</v>
      </c>
      <c r="B32" s="143">
        <v>0</v>
      </c>
      <c r="C32" s="143">
        <v>0</v>
      </c>
      <c r="D32" s="48" t="s">
        <v>56</v>
      </c>
      <c r="E32" s="142">
        <v>0</v>
      </c>
      <c r="F32" s="142">
        <v>0</v>
      </c>
    </row>
    <row r="33" spans="1:6" ht="14.45" customHeight="1" x14ac:dyDescent="0.25">
      <c r="A33" s="48" t="s">
        <v>57</v>
      </c>
      <c r="B33" s="143">
        <v>0</v>
      </c>
      <c r="C33" s="143">
        <v>0</v>
      </c>
      <c r="D33" s="48" t="s">
        <v>58</v>
      </c>
      <c r="E33" s="143">
        <v>0</v>
      </c>
      <c r="F33" s="143">
        <v>0</v>
      </c>
    </row>
    <row r="34" spans="1:6" ht="14.45" customHeight="1" x14ac:dyDescent="0.25">
      <c r="A34" s="48" t="s">
        <v>59</v>
      </c>
      <c r="B34" s="143">
        <v>0</v>
      </c>
      <c r="C34" s="143">
        <v>0</v>
      </c>
      <c r="D34" s="48" t="s">
        <v>60</v>
      </c>
      <c r="E34" s="143">
        <v>0</v>
      </c>
      <c r="F34" s="143">
        <v>0</v>
      </c>
    </row>
    <row r="35" spans="1:6" ht="14.45" customHeight="1" x14ac:dyDescent="0.25">
      <c r="A35" s="48" t="s">
        <v>61</v>
      </c>
      <c r="B35" s="143">
        <v>0</v>
      </c>
      <c r="C35" s="143">
        <v>0</v>
      </c>
      <c r="D35" s="48" t="s">
        <v>62</v>
      </c>
      <c r="E35" s="143">
        <v>0</v>
      </c>
      <c r="F35" s="143">
        <v>0</v>
      </c>
    </row>
    <row r="36" spans="1:6" ht="14.45" customHeight="1" x14ac:dyDescent="0.25">
      <c r="A36" s="48" t="s">
        <v>63</v>
      </c>
      <c r="B36" s="143">
        <v>0</v>
      </c>
      <c r="C36" s="143">
        <v>0</v>
      </c>
      <c r="D36" s="48" t="s">
        <v>64</v>
      </c>
      <c r="E36" s="143">
        <v>0</v>
      </c>
      <c r="F36" s="143">
        <v>0</v>
      </c>
    </row>
    <row r="37" spans="1:6" ht="14.45" customHeight="1" x14ac:dyDescent="0.25">
      <c r="A37" s="46" t="s">
        <v>65</v>
      </c>
      <c r="B37" s="143">
        <v>0</v>
      </c>
      <c r="C37" s="143">
        <v>0</v>
      </c>
      <c r="D37" s="48" t="s">
        <v>66</v>
      </c>
      <c r="E37" s="143">
        <v>0</v>
      </c>
      <c r="F37" s="143">
        <v>0</v>
      </c>
    </row>
    <row r="38" spans="1:6" x14ac:dyDescent="0.25">
      <c r="A38" s="46" t="s">
        <v>67</v>
      </c>
      <c r="B38" s="142">
        <v>0</v>
      </c>
      <c r="C38" s="142">
        <v>0</v>
      </c>
      <c r="D38" s="46" t="s">
        <v>68</v>
      </c>
      <c r="E38" s="142">
        <v>0</v>
      </c>
      <c r="F38" s="142">
        <v>0</v>
      </c>
    </row>
    <row r="39" spans="1:6" x14ac:dyDescent="0.25">
      <c r="A39" s="48" t="s">
        <v>69</v>
      </c>
      <c r="B39" s="143">
        <v>0</v>
      </c>
      <c r="C39" s="143">
        <v>0</v>
      </c>
      <c r="D39" s="48" t="s">
        <v>70</v>
      </c>
      <c r="E39" s="143">
        <v>0</v>
      </c>
      <c r="F39" s="143">
        <v>0</v>
      </c>
    </row>
    <row r="40" spans="1:6" x14ac:dyDescent="0.25">
      <c r="A40" s="48" t="s">
        <v>71</v>
      </c>
      <c r="B40" s="143">
        <v>0</v>
      </c>
      <c r="C40" s="143">
        <v>0</v>
      </c>
      <c r="D40" s="48" t="s">
        <v>72</v>
      </c>
      <c r="E40" s="143">
        <v>0</v>
      </c>
      <c r="F40" s="143">
        <v>0</v>
      </c>
    </row>
    <row r="41" spans="1:6" x14ac:dyDescent="0.25">
      <c r="A41" s="46" t="s">
        <v>73</v>
      </c>
      <c r="B41" s="142">
        <v>0</v>
      </c>
      <c r="C41" s="142">
        <v>0</v>
      </c>
      <c r="D41" s="48" t="s">
        <v>74</v>
      </c>
      <c r="E41" s="143">
        <v>0</v>
      </c>
      <c r="F41" s="143">
        <v>0</v>
      </c>
    </row>
    <row r="42" spans="1:6" x14ac:dyDescent="0.25">
      <c r="A42" s="48" t="s">
        <v>75</v>
      </c>
      <c r="B42" s="143">
        <v>0</v>
      </c>
      <c r="C42" s="143">
        <v>0</v>
      </c>
      <c r="D42" s="46" t="s">
        <v>76</v>
      </c>
      <c r="E42" s="142">
        <v>0</v>
      </c>
      <c r="F42" s="142">
        <v>0</v>
      </c>
    </row>
    <row r="43" spans="1:6" x14ac:dyDescent="0.25">
      <c r="A43" s="48" t="s">
        <v>77</v>
      </c>
      <c r="B43" s="143">
        <v>0</v>
      </c>
      <c r="C43" s="143">
        <v>0</v>
      </c>
      <c r="D43" s="48" t="s">
        <v>78</v>
      </c>
      <c r="E43" s="143">
        <v>0</v>
      </c>
      <c r="F43" s="143">
        <v>0</v>
      </c>
    </row>
    <row r="44" spans="1:6" x14ac:dyDescent="0.25">
      <c r="A44" s="48" t="s">
        <v>79</v>
      </c>
      <c r="B44" s="143">
        <v>0</v>
      </c>
      <c r="C44" s="143">
        <v>0</v>
      </c>
      <c r="D44" s="48" t="s">
        <v>80</v>
      </c>
      <c r="E44" s="143">
        <v>0</v>
      </c>
      <c r="F44" s="143">
        <v>0</v>
      </c>
    </row>
    <row r="45" spans="1:6" x14ac:dyDescent="0.25">
      <c r="A45" s="48" t="s">
        <v>81</v>
      </c>
      <c r="B45" s="143">
        <v>0</v>
      </c>
      <c r="C45" s="143">
        <v>0</v>
      </c>
      <c r="D45" s="48" t="s">
        <v>82</v>
      </c>
      <c r="E45" s="143">
        <v>0</v>
      </c>
      <c r="F45" s="143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3545156</v>
      </c>
      <c r="C47" s="4">
        <f>C9+C17+C25+C31+C37+C38+C41</f>
        <v>3041852</v>
      </c>
      <c r="D47" s="2" t="s">
        <v>84</v>
      </c>
      <c r="E47" s="4">
        <f>E9+E19+E23+E26+E27+E31+E38+E42</f>
        <v>503396</v>
      </c>
      <c r="F47" s="4">
        <f>F9+F19+F23+F26+F27+F31+F38+F42</f>
        <v>603969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43">
        <v>0</v>
      </c>
      <c r="C50" s="143">
        <v>0</v>
      </c>
      <c r="D50" s="46" t="s">
        <v>88</v>
      </c>
      <c r="E50" s="143">
        <v>0</v>
      </c>
      <c r="F50" s="143">
        <v>0</v>
      </c>
    </row>
    <row r="51" spans="1:6" x14ac:dyDescent="0.25">
      <c r="A51" s="46" t="s">
        <v>89</v>
      </c>
      <c r="B51" s="143">
        <v>0</v>
      </c>
      <c r="C51" s="143">
        <v>0</v>
      </c>
      <c r="D51" s="46" t="s">
        <v>90</v>
      </c>
      <c r="E51" s="143">
        <v>0</v>
      </c>
      <c r="F51" s="143">
        <v>0</v>
      </c>
    </row>
    <row r="52" spans="1:6" x14ac:dyDescent="0.25">
      <c r="A52" s="46" t="s">
        <v>91</v>
      </c>
      <c r="B52" s="143">
        <v>0</v>
      </c>
      <c r="C52" s="143">
        <v>0</v>
      </c>
      <c r="D52" s="46" t="s">
        <v>92</v>
      </c>
      <c r="E52" s="143">
        <v>0</v>
      </c>
      <c r="F52" s="143">
        <v>0</v>
      </c>
    </row>
    <row r="53" spans="1:6" x14ac:dyDescent="0.25">
      <c r="A53" s="46" t="s">
        <v>93</v>
      </c>
      <c r="B53" s="143">
        <v>849916</v>
      </c>
      <c r="C53" s="143">
        <v>849916</v>
      </c>
      <c r="D53" s="46" t="s">
        <v>94</v>
      </c>
      <c r="E53" s="143">
        <v>0</v>
      </c>
      <c r="F53" s="143">
        <v>0</v>
      </c>
    </row>
    <row r="54" spans="1:6" x14ac:dyDescent="0.25">
      <c r="A54" s="46" t="s">
        <v>95</v>
      </c>
      <c r="B54" s="143">
        <v>31385</v>
      </c>
      <c r="C54" s="143">
        <v>31385</v>
      </c>
      <c r="D54" s="46" t="s">
        <v>96</v>
      </c>
      <c r="E54" s="143">
        <v>0</v>
      </c>
      <c r="F54" s="143">
        <v>0</v>
      </c>
    </row>
    <row r="55" spans="1:6" x14ac:dyDescent="0.25">
      <c r="A55" s="46" t="s">
        <v>97</v>
      </c>
      <c r="B55" s="143">
        <v>-135074</v>
      </c>
      <c r="C55" s="143">
        <v>-135074</v>
      </c>
      <c r="D55" s="50" t="s">
        <v>98</v>
      </c>
      <c r="E55" s="143">
        <v>0</v>
      </c>
      <c r="F55" s="143">
        <v>0</v>
      </c>
    </row>
    <row r="56" spans="1:6" x14ac:dyDescent="0.25">
      <c r="A56" s="46" t="s">
        <v>99</v>
      </c>
      <c r="B56" s="143">
        <v>0</v>
      </c>
      <c r="C56" s="143">
        <v>0</v>
      </c>
      <c r="D56" s="45"/>
      <c r="E56" s="49"/>
      <c r="F56" s="49"/>
    </row>
    <row r="57" spans="1:6" x14ac:dyDescent="0.25">
      <c r="A57" s="46" t="s">
        <v>100</v>
      </c>
      <c r="B57" s="143">
        <v>0</v>
      </c>
      <c r="C57" s="143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143">
        <v>0</v>
      </c>
      <c r="C58" s="143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503396</v>
      </c>
      <c r="F59" s="4">
        <f>F47+F57</f>
        <v>603969</v>
      </c>
    </row>
    <row r="60" spans="1:6" x14ac:dyDescent="0.25">
      <c r="A60" s="3" t="s">
        <v>104</v>
      </c>
      <c r="B60" s="4">
        <f>SUM(B50:B58)</f>
        <v>746227</v>
      </c>
      <c r="C60" s="4">
        <f>SUM(C50:C58)</f>
        <v>746227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4291383</v>
      </c>
      <c r="C62" s="4">
        <f>SUM(C47+C60)</f>
        <v>3788079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142">
        <v>0</v>
      </c>
      <c r="F63" s="142">
        <v>0</v>
      </c>
    </row>
    <row r="64" spans="1:6" x14ac:dyDescent="0.25">
      <c r="A64" s="45"/>
      <c r="B64" s="45"/>
      <c r="C64" s="45"/>
      <c r="D64" s="46" t="s">
        <v>108</v>
      </c>
      <c r="E64" s="143">
        <v>0</v>
      </c>
      <c r="F64" s="143">
        <v>0</v>
      </c>
    </row>
    <row r="65" spans="1:6" x14ac:dyDescent="0.25">
      <c r="A65" s="45"/>
      <c r="B65" s="45"/>
      <c r="C65" s="45"/>
      <c r="D65" s="50" t="s">
        <v>109</v>
      </c>
      <c r="E65" s="143">
        <v>0</v>
      </c>
      <c r="F65" s="143">
        <v>0</v>
      </c>
    </row>
    <row r="66" spans="1:6" x14ac:dyDescent="0.25">
      <c r="A66" s="45"/>
      <c r="B66" s="45"/>
      <c r="C66" s="45"/>
      <c r="D66" s="46" t="s">
        <v>110</v>
      </c>
      <c r="E66" s="143">
        <v>0</v>
      </c>
      <c r="F66" s="143">
        <v>0</v>
      </c>
    </row>
    <row r="67" spans="1:6" x14ac:dyDescent="0.25">
      <c r="A67" s="45"/>
      <c r="B67" s="45"/>
      <c r="C67" s="45"/>
      <c r="D67" s="45"/>
      <c r="E67" s="144"/>
      <c r="F67" s="144"/>
    </row>
    <row r="68" spans="1:6" x14ac:dyDescent="0.25">
      <c r="A68" s="45"/>
      <c r="B68" s="45"/>
      <c r="C68" s="45"/>
      <c r="D68" s="52" t="s">
        <v>111</v>
      </c>
      <c r="E68" s="142">
        <f>SUM(E69:E77)</f>
        <v>3787987</v>
      </c>
      <c r="F68" s="142">
        <f>SUM(F69:F77)</f>
        <v>3184109</v>
      </c>
    </row>
    <row r="69" spans="1:6" x14ac:dyDescent="0.25">
      <c r="A69" s="53"/>
      <c r="B69" s="45"/>
      <c r="C69" s="45"/>
      <c r="D69" s="46" t="s">
        <v>112</v>
      </c>
      <c r="E69" s="143">
        <v>603877</v>
      </c>
      <c r="F69" s="143">
        <v>466744</v>
      </c>
    </row>
    <row r="70" spans="1:6" x14ac:dyDescent="0.25">
      <c r="A70" s="53"/>
      <c r="B70" s="45"/>
      <c r="C70" s="45"/>
      <c r="D70" s="46" t="s">
        <v>113</v>
      </c>
      <c r="E70" s="143">
        <v>3184110</v>
      </c>
      <c r="F70" s="143">
        <v>2717365</v>
      </c>
    </row>
    <row r="71" spans="1:6" x14ac:dyDescent="0.25">
      <c r="A71" s="53"/>
      <c r="B71" s="45"/>
      <c r="C71" s="45"/>
      <c r="D71" s="46" t="s">
        <v>114</v>
      </c>
      <c r="E71" s="143">
        <v>0</v>
      </c>
      <c r="F71" s="143">
        <v>0</v>
      </c>
    </row>
    <row r="72" spans="1:6" x14ac:dyDescent="0.25">
      <c r="A72" s="53"/>
      <c r="B72" s="45"/>
      <c r="C72" s="45"/>
      <c r="D72" s="46" t="s">
        <v>115</v>
      </c>
      <c r="E72" s="143">
        <v>0</v>
      </c>
      <c r="F72" s="143">
        <v>0</v>
      </c>
    </row>
    <row r="73" spans="1:6" x14ac:dyDescent="0.25">
      <c r="A73" s="53"/>
      <c r="B73" s="45"/>
      <c r="C73" s="45"/>
      <c r="D73" s="46" t="s">
        <v>116</v>
      </c>
      <c r="E73" s="143">
        <v>0</v>
      </c>
      <c r="F73" s="143">
        <v>0</v>
      </c>
    </row>
    <row r="74" spans="1:6" x14ac:dyDescent="0.25">
      <c r="A74" s="53"/>
      <c r="B74" s="45"/>
      <c r="C74" s="45"/>
      <c r="D74" s="45"/>
      <c r="E74" s="144"/>
      <c r="F74" s="144"/>
    </row>
    <row r="75" spans="1:6" x14ac:dyDescent="0.25">
      <c r="A75" s="53"/>
      <c r="B75" s="45"/>
      <c r="C75" s="45"/>
      <c r="D75" s="52" t="s">
        <v>117</v>
      </c>
      <c r="E75" s="142">
        <v>0</v>
      </c>
      <c r="F75" s="142">
        <v>0</v>
      </c>
    </row>
    <row r="76" spans="1:6" x14ac:dyDescent="0.25">
      <c r="A76" s="53"/>
      <c r="B76" s="45"/>
      <c r="C76" s="45"/>
      <c r="D76" s="46" t="s">
        <v>118</v>
      </c>
      <c r="E76" s="143">
        <v>0</v>
      </c>
      <c r="F76" s="143">
        <v>0</v>
      </c>
    </row>
    <row r="77" spans="1:6" x14ac:dyDescent="0.25">
      <c r="A77" s="53"/>
      <c r="B77" s="45"/>
      <c r="C77" s="45"/>
      <c r="D77" s="46" t="s">
        <v>119</v>
      </c>
      <c r="E77" s="143">
        <v>0</v>
      </c>
      <c r="F77" s="143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3787987</v>
      </c>
      <c r="F79" s="4">
        <f>F63+F68+F75</f>
        <v>3184109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4291383</v>
      </c>
      <c r="F81" s="4">
        <f>F59+F79</f>
        <v>3788078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38:F38 B59:C62 B9:C9 B17:C17 B25:C25 B31:C31 B38:C38 B41:C41 B46:C49 E42:F42 E9:F9 E19:F19 E23:F23 E27:F27 E31:F31 E56:F63 E78:F81 E74:F75 E67:F68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6:F49 B48:C49 B46:C46 B47 B59:C62 E56:F62 E78:F81 E68:F6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E40" sqref="E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482</v>
      </c>
      <c r="B1" s="173"/>
      <c r="C1" s="173"/>
      <c r="D1" s="173"/>
      <c r="E1" s="173"/>
      <c r="F1" s="173"/>
      <c r="G1" s="174"/>
    </row>
    <row r="2" spans="1:7" x14ac:dyDescent="0.25">
      <c r="A2" s="190" t="str">
        <f>'Formato 1'!A2</f>
        <v>INSTITUTO MUNICIPAL DE CULTURA DE ACAMBARO GUANAJUATO</v>
      </c>
      <c r="B2" s="191"/>
      <c r="C2" s="191"/>
      <c r="D2" s="191"/>
      <c r="E2" s="191"/>
      <c r="F2" s="191"/>
      <c r="G2" s="192"/>
    </row>
    <row r="3" spans="1:7" x14ac:dyDescent="0.25">
      <c r="A3" s="193" t="s">
        <v>483</v>
      </c>
      <c r="B3" s="194"/>
      <c r="C3" s="194"/>
      <c r="D3" s="194"/>
      <c r="E3" s="194"/>
      <c r="F3" s="194"/>
      <c r="G3" s="195"/>
    </row>
    <row r="4" spans="1:7" x14ac:dyDescent="0.25">
      <c r="A4" s="193" t="s">
        <v>2</v>
      </c>
      <c r="B4" s="194"/>
      <c r="C4" s="194"/>
      <c r="D4" s="194"/>
      <c r="E4" s="194"/>
      <c r="F4" s="194"/>
      <c r="G4" s="195"/>
    </row>
    <row r="5" spans="1:7" ht="30" x14ac:dyDescent="0.25">
      <c r="A5" s="137" t="s">
        <v>450</v>
      </c>
      <c r="B5" s="7" t="s">
        <v>572</v>
      </c>
      <c r="C5" s="33" t="s">
        <v>573</v>
      </c>
      <c r="D5" s="33" t="s">
        <v>574</v>
      </c>
      <c r="E5" s="33" t="s">
        <v>575</v>
      </c>
      <c r="F5" s="33" t="s">
        <v>576</v>
      </c>
      <c r="G5" s="33" t="s">
        <v>577</v>
      </c>
    </row>
    <row r="6" spans="1:7" ht="15.75" customHeight="1" x14ac:dyDescent="0.25">
      <c r="A6" s="26" t="s">
        <v>452</v>
      </c>
      <c r="B6" s="117">
        <f>SUM(B7:B18)</f>
        <v>0</v>
      </c>
      <c r="C6" s="117">
        <f t="shared" ref="C6:G6" si="0">SUM(C7:C18)</f>
        <v>0</v>
      </c>
      <c r="D6" s="117">
        <f t="shared" si="0"/>
        <v>0</v>
      </c>
      <c r="E6" s="117">
        <f t="shared" si="0"/>
        <v>0</v>
      </c>
      <c r="F6" s="117">
        <f t="shared" si="0"/>
        <v>6204350.1699999999</v>
      </c>
      <c r="G6" s="117">
        <f t="shared" si="0"/>
        <v>6649423.6100000003</v>
      </c>
    </row>
    <row r="7" spans="1:7" x14ac:dyDescent="0.25">
      <c r="A7" s="58" t="s">
        <v>558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</row>
    <row r="8" spans="1:7" ht="15.75" customHeight="1" x14ac:dyDescent="0.25">
      <c r="A8" s="58" t="s">
        <v>559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</row>
    <row r="9" spans="1:7" x14ac:dyDescent="0.25">
      <c r="A9" s="58" t="s">
        <v>487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58" t="s">
        <v>488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8" t="s">
        <v>560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58" t="s">
        <v>561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59" t="s">
        <v>491</v>
      </c>
      <c r="B13" s="47">
        <v>0</v>
      </c>
      <c r="C13" s="47">
        <v>0</v>
      </c>
      <c r="D13" s="47">
        <v>0</v>
      </c>
      <c r="E13" s="47">
        <v>0</v>
      </c>
      <c r="F13" s="47">
        <v>346798.12</v>
      </c>
      <c r="G13" s="47">
        <v>407894.65</v>
      </c>
    </row>
    <row r="14" spans="1:7" x14ac:dyDescent="0.25">
      <c r="A14" s="58" t="s">
        <v>492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562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58" t="s">
        <v>494</v>
      </c>
      <c r="B16" s="47">
        <v>0</v>
      </c>
      <c r="C16" s="47">
        <v>0</v>
      </c>
      <c r="D16" s="47">
        <v>0</v>
      </c>
      <c r="E16" s="47">
        <v>0</v>
      </c>
      <c r="F16" s="47">
        <v>5857552.0499999998</v>
      </c>
      <c r="G16" s="47">
        <v>6241528.96</v>
      </c>
    </row>
    <row r="17" spans="1:7" x14ac:dyDescent="0.25">
      <c r="A17" s="58" t="s">
        <v>563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90" t="s">
        <v>564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/>
      <c r="B19" s="49"/>
      <c r="C19" s="49"/>
      <c r="D19" s="49"/>
      <c r="E19" s="49"/>
      <c r="F19" s="49"/>
      <c r="G19" s="49"/>
    </row>
    <row r="20" spans="1:7" x14ac:dyDescent="0.25">
      <c r="A20" s="3" t="s">
        <v>458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5">
      <c r="A21" s="58" t="s">
        <v>565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58" t="s">
        <v>566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58" t="s">
        <v>499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ht="30" x14ac:dyDescent="0.25">
      <c r="A24" s="59" t="s">
        <v>500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59" t="s">
        <v>567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5"/>
      <c r="B26" s="49"/>
      <c r="C26" s="49"/>
      <c r="D26" s="49"/>
      <c r="E26" s="49"/>
      <c r="F26" s="49"/>
      <c r="G26" s="49"/>
    </row>
    <row r="27" spans="1:7" x14ac:dyDescent="0.25">
      <c r="A27" s="3" t="s">
        <v>462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5">
      <c r="A28" s="58" t="s">
        <v>289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45"/>
      <c r="B29" s="49"/>
      <c r="C29" s="49"/>
      <c r="D29" s="49"/>
      <c r="E29" s="49"/>
      <c r="F29" s="49"/>
      <c r="G29" s="49"/>
    </row>
    <row r="30" spans="1:7" ht="14.45" customHeight="1" x14ac:dyDescent="0.25">
      <c r="A30" s="3" t="s">
        <v>502</v>
      </c>
      <c r="B30" s="4">
        <v>0</v>
      </c>
      <c r="C30" s="4">
        <v>0</v>
      </c>
      <c r="D30" s="4">
        <v>0</v>
      </c>
      <c r="E30" s="4">
        <v>0</v>
      </c>
      <c r="F30" s="4">
        <v>6204350.1699999999</v>
      </c>
      <c r="G30" s="4">
        <v>6649423.6100000003</v>
      </c>
    </row>
    <row r="31" spans="1:7" ht="14.45" customHeight="1" x14ac:dyDescent="0.25">
      <c r="A31" s="45"/>
      <c r="B31" s="139"/>
      <c r="C31" s="139"/>
      <c r="D31" s="139"/>
      <c r="E31" s="139"/>
      <c r="F31" s="139"/>
      <c r="G31" s="139"/>
    </row>
    <row r="32" spans="1:7" x14ac:dyDescent="0.25">
      <c r="A32" s="141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0" t="s">
        <v>464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</row>
    <row r="34" spans="1:7" ht="30" x14ac:dyDescent="0.25">
      <c r="A34" s="140" t="s">
        <v>293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x14ac:dyDescent="0.25">
      <c r="A35" s="53" t="s">
        <v>504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39" sqref="G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507</v>
      </c>
      <c r="B1" s="173"/>
      <c r="C1" s="173"/>
      <c r="D1" s="173"/>
      <c r="E1" s="173"/>
      <c r="F1" s="173"/>
      <c r="G1" s="174"/>
    </row>
    <row r="2" spans="1:7" x14ac:dyDescent="0.25">
      <c r="A2" s="190" t="str">
        <f>'Formato 1'!A2</f>
        <v>INSTITUTO MUNICIPAL DE CULTURA DE ACAMBARO GUANAJUATO</v>
      </c>
      <c r="B2" s="191"/>
      <c r="C2" s="191"/>
      <c r="D2" s="191"/>
      <c r="E2" s="191"/>
      <c r="F2" s="191"/>
      <c r="G2" s="192"/>
    </row>
    <row r="3" spans="1:7" x14ac:dyDescent="0.25">
      <c r="A3" s="193" t="s">
        <v>508</v>
      </c>
      <c r="B3" s="194"/>
      <c r="C3" s="194"/>
      <c r="D3" s="194"/>
      <c r="E3" s="194"/>
      <c r="F3" s="194"/>
      <c r="G3" s="195"/>
    </row>
    <row r="4" spans="1:7" x14ac:dyDescent="0.25">
      <c r="A4" s="193" t="s">
        <v>2</v>
      </c>
      <c r="B4" s="194"/>
      <c r="C4" s="194"/>
      <c r="D4" s="194"/>
      <c r="E4" s="194"/>
      <c r="F4" s="194"/>
      <c r="G4" s="195"/>
    </row>
    <row r="5" spans="1:7" ht="30" x14ac:dyDescent="0.25">
      <c r="A5" s="137" t="s">
        <v>450</v>
      </c>
      <c r="B5" s="7" t="s">
        <v>572</v>
      </c>
      <c r="C5" s="33" t="s">
        <v>573</v>
      </c>
      <c r="D5" s="33" t="s">
        <v>574</v>
      </c>
      <c r="E5" s="33" t="s">
        <v>575</v>
      </c>
      <c r="F5" s="33" t="s">
        <v>576</v>
      </c>
      <c r="G5" s="33" t="s">
        <v>577</v>
      </c>
    </row>
    <row r="6" spans="1:7" ht="15.75" customHeight="1" x14ac:dyDescent="0.25">
      <c r="A6" s="26" t="s">
        <v>469</v>
      </c>
      <c r="B6" s="117">
        <f t="shared" ref="B6:G6" si="0">SUM(B7:B15)</f>
        <v>0</v>
      </c>
      <c r="C6" s="117">
        <f t="shared" si="0"/>
        <v>0</v>
      </c>
      <c r="D6" s="117">
        <f t="shared" si="0"/>
        <v>0</v>
      </c>
      <c r="E6" s="117">
        <f t="shared" si="0"/>
        <v>0</v>
      </c>
      <c r="F6" s="117">
        <f t="shared" si="0"/>
        <v>-3717789.2199999997</v>
      </c>
      <c r="G6" s="117">
        <f t="shared" si="0"/>
        <v>-5936763.25</v>
      </c>
    </row>
    <row r="7" spans="1:7" x14ac:dyDescent="0.25">
      <c r="A7" s="58" t="s">
        <v>569</v>
      </c>
      <c r="B7" s="47">
        <v>0</v>
      </c>
      <c r="C7" s="47">
        <v>0</v>
      </c>
      <c r="D7" s="47">
        <v>0</v>
      </c>
      <c r="E7" s="47">
        <v>0</v>
      </c>
      <c r="F7" s="47">
        <v>-2066457.75</v>
      </c>
      <c r="G7" s="47">
        <v>-3389392.83</v>
      </c>
    </row>
    <row r="8" spans="1:7" ht="15.75" customHeight="1" x14ac:dyDescent="0.25">
      <c r="A8" s="58" t="s">
        <v>570</v>
      </c>
      <c r="B8" s="47">
        <v>0</v>
      </c>
      <c r="C8" s="47">
        <v>0</v>
      </c>
      <c r="D8" s="47">
        <v>0</v>
      </c>
      <c r="E8" s="47">
        <v>0</v>
      </c>
      <c r="F8" s="47">
        <v>-136030.54</v>
      </c>
      <c r="G8" s="47">
        <v>-285713.91999999998</v>
      </c>
    </row>
    <row r="9" spans="1:7" x14ac:dyDescent="0.25">
      <c r="A9" s="58" t="s">
        <v>472</v>
      </c>
      <c r="B9" s="47">
        <v>0</v>
      </c>
      <c r="C9" s="47">
        <v>0</v>
      </c>
      <c r="D9" s="47">
        <v>0</v>
      </c>
      <c r="E9" s="47">
        <v>0</v>
      </c>
      <c r="F9" s="47">
        <v>-804385.62</v>
      </c>
      <c r="G9" s="47">
        <v>-1038611.87</v>
      </c>
    </row>
    <row r="10" spans="1:7" x14ac:dyDescent="0.25">
      <c r="A10" s="58" t="s">
        <v>473</v>
      </c>
      <c r="B10" s="47">
        <v>0</v>
      </c>
      <c r="C10" s="47">
        <v>0</v>
      </c>
      <c r="D10" s="47">
        <v>0</v>
      </c>
      <c r="E10" s="47">
        <v>0</v>
      </c>
      <c r="F10" s="47">
        <v>-692665.47</v>
      </c>
      <c r="G10" s="47">
        <v>-1223044.6299999999</v>
      </c>
    </row>
    <row r="11" spans="1:7" x14ac:dyDescent="0.25">
      <c r="A11" s="58" t="s">
        <v>571</v>
      </c>
      <c r="B11" s="47">
        <v>0</v>
      </c>
      <c r="C11" s="47">
        <v>0</v>
      </c>
      <c r="D11" s="47">
        <v>0</v>
      </c>
      <c r="E11" s="47">
        <v>0</v>
      </c>
      <c r="F11" s="47">
        <v>-18249.84</v>
      </c>
      <c r="G11" s="47">
        <v>0</v>
      </c>
    </row>
    <row r="12" spans="1:7" x14ac:dyDescent="0.25">
      <c r="A12" s="58" t="s">
        <v>475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59" t="s">
        <v>476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58" t="s">
        <v>477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478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58"/>
      <c r="B16" s="170"/>
      <c r="C16" s="170"/>
      <c r="D16" s="170"/>
      <c r="E16" s="170"/>
      <c r="F16" s="170"/>
      <c r="G16" s="170"/>
    </row>
    <row r="17" spans="1:7" x14ac:dyDescent="0.25">
      <c r="A17" s="3" t="s">
        <v>479</v>
      </c>
      <c r="B17" s="171">
        <v>0</v>
      </c>
      <c r="C17" s="171">
        <v>0</v>
      </c>
      <c r="D17" s="171">
        <v>0</v>
      </c>
      <c r="E17" s="171">
        <v>0</v>
      </c>
      <c r="F17" s="171">
        <v>0</v>
      </c>
      <c r="G17" s="171">
        <v>0</v>
      </c>
    </row>
    <row r="18" spans="1:7" x14ac:dyDescent="0.25">
      <c r="A18" s="58" t="s">
        <v>569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570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58" t="s">
        <v>472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58" t="s">
        <v>473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59" t="s">
        <v>571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59" t="s">
        <v>475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59" t="s">
        <v>476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59" t="s">
        <v>480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59" t="s">
        <v>478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45" t="s">
        <v>568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ht="14.45" customHeight="1" x14ac:dyDescent="0.25">
      <c r="A28" s="3" t="s">
        <v>481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26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447</v>
      </c>
      <c r="B1" s="198"/>
      <c r="C1" s="198"/>
      <c r="D1" s="198"/>
      <c r="E1" s="198"/>
      <c r="F1" s="198"/>
      <c r="G1" s="198"/>
    </row>
    <row r="2" spans="1:7" x14ac:dyDescent="0.25">
      <c r="A2" s="126" t="str">
        <f>'Formato 1'!A2</f>
        <v>INSTITUTO MUNICIPAL DE CULTURA DE ACAMBARO GUANAJUATO</v>
      </c>
      <c r="B2" s="127"/>
      <c r="C2" s="127"/>
      <c r="D2" s="127"/>
      <c r="E2" s="127"/>
      <c r="F2" s="127"/>
      <c r="G2" s="128"/>
    </row>
    <row r="3" spans="1:7" x14ac:dyDescent="0.25">
      <c r="A3" s="129" t="s">
        <v>448</v>
      </c>
      <c r="B3" s="130"/>
      <c r="C3" s="130"/>
      <c r="D3" s="130"/>
      <c r="E3" s="130"/>
      <c r="F3" s="130"/>
      <c r="G3" s="131"/>
    </row>
    <row r="4" spans="1:7" x14ac:dyDescent="0.25">
      <c r="A4" s="129" t="s">
        <v>2</v>
      </c>
      <c r="B4" s="130"/>
      <c r="C4" s="130"/>
      <c r="D4" s="130"/>
      <c r="E4" s="130"/>
      <c r="F4" s="130"/>
      <c r="G4" s="131"/>
    </row>
    <row r="5" spans="1:7" x14ac:dyDescent="0.25">
      <c r="A5" s="129" t="s">
        <v>449</v>
      </c>
      <c r="B5" s="130"/>
      <c r="C5" s="130"/>
      <c r="D5" s="130"/>
      <c r="E5" s="130"/>
      <c r="F5" s="130"/>
      <c r="G5" s="131"/>
    </row>
    <row r="6" spans="1:7" x14ac:dyDescent="0.25">
      <c r="A6" s="196" t="s">
        <v>450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451</v>
      </c>
      <c r="C7" s="197"/>
      <c r="D7" s="197"/>
      <c r="E7" s="197"/>
      <c r="F7" s="197"/>
      <c r="G7" s="19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466</v>
      </c>
      <c r="B1" s="199"/>
      <c r="C1" s="199"/>
      <c r="D1" s="199"/>
      <c r="E1" s="199"/>
      <c r="F1" s="199"/>
      <c r="G1" s="199"/>
    </row>
    <row r="2" spans="1:7" x14ac:dyDescent="0.25">
      <c r="A2" s="126" t="str">
        <f>'Formato 1'!A2</f>
        <v>INSTITUTO MUNICIPAL DE CULTURA DE ACAMBARO GUANAJUATO</v>
      </c>
      <c r="B2" s="127"/>
      <c r="C2" s="127"/>
      <c r="D2" s="127"/>
      <c r="E2" s="127"/>
      <c r="F2" s="127"/>
      <c r="G2" s="128"/>
    </row>
    <row r="3" spans="1:7" x14ac:dyDescent="0.25">
      <c r="A3" s="111" t="s">
        <v>467</v>
      </c>
      <c r="B3" s="112"/>
      <c r="C3" s="112"/>
      <c r="D3" s="112"/>
      <c r="E3" s="112"/>
      <c r="F3" s="112"/>
      <c r="G3" s="113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111" t="s">
        <v>449</v>
      </c>
      <c r="B5" s="112"/>
      <c r="C5" s="112"/>
      <c r="D5" s="112"/>
      <c r="E5" s="112"/>
      <c r="F5" s="112"/>
      <c r="G5" s="113"/>
    </row>
    <row r="6" spans="1:7" x14ac:dyDescent="0.25">
      <c r="A6" s="200" t="s">
        <v>468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451</v>
      </c>
      <c r="C7" s="197"/>
      <c r="D7" s="197"/>
      <c r="E7" s="197"/>
      <c r="F7" s="197"/>
      <c r="G7" s="19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482</v>
      </c>
      <c r="B1" s="199"/>
      <c r="C1" s="199"/>
      <c r="D1" s="199"/>
      <c r="E1" s="199"/>
      <c r="F1" s="199"/>
      <c r="G1" s="199"/>
    </row>
    <row r="2" spans="1:7" x14ac:dyDescent="0.25">
      <c r="A2" s="126" t="str">
        <f>'Formato 1'!A2</f>
        <v>INSTITUTO MUNICIPAL DE CULTURA DE ACAMBARO GUANAJUATO</v>
      </c>
      <c r="B2" s="127"/>
      <c r="C2" s="127"/>
      <c r="D2" s="127"/>
      <c r="E2" s="127"/>
      <c r="F2" s="127"/>
      <c r="G2" s="128"/>
    </row>
    <row r="3" spans="1:7" x14ac:dyDescent="0.25">
      <c r="A3" s="111" t="s">
        <v>483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203" t="s">
        <v>450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505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506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507</v>
      </c>
      <c r="B1" s="199"/>
      <c r="C1" s="199"/>
      <c r="D1" s="199"/>
      <c r="E1" s="199"/>
      <c r="F1" s="199"/>
      <c r="G1" s="199"/>
    </row>
    <row r="2" spans="1:7" x14ac:dyDescent="0.25">
      <c r="A2" s="126" t="str">
        <f>'Formato 1'!A2</f>
        <v>INSTITUTO MUNICIPAL DE CULTURA DE ACAMBARO GUANAJUATO</v>
      </c>
      <c r="B2" s="127"/>
      <c r="C2" s="127"/>
      <c r="D2" s="127"/>
      <c r="E2" s="127"/>
      <c r="F2" s="127"/>
      <c r="G2" s="128"/>
    </row>
    <row r="3" spans="1:7" x14ac:dyDescent="0.25">
      <c r="A3" s="111" t="s">
        <v>508</v>
      </c>
      <c r="B3" s="112"/>
      <c r="C3" s="112"/>
      <c r="D3" s="112"/>
      <c r="E3" s="112"/>
      <c r="F3" s="112"/>
      <c r="G3" s="113"/>
    </row>
    <row r="4" spans="1:7" x14ac:dyDescent="0.25">
      <c r="A4" s="114" t="s">
        <v>2</v>
      </c>
      <c r="B4" s="115"/>
      <c r="C4" s="115"/>
      <c r="D4" s="115"/>
      <c r="E4" s="115"/>
      <c r="F4" s="115"/>
      <c r="G4" s="116"/>
    </row>
    <row r="5" spans="1:7" x14ac:dyDescent="0.25">
      <c r="A5" s="206" t="s">
        <v>468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505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506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511</v>
      </c>
      <c r="B1" s="208"/>
      <c r="C1" s="208"/>
      <c r="D1" s="208"/>
      <c r="E1" s="208"/>
      <c r="F1" s="208"/>
    </row>
    <row r="2" spans="1:6" ht="20.100000000000001" customHeight="1" x14ac:dyDescent="0.25">
      <c r="A2" s="108" t="str">
        <f>'Formato 1'!A2</f>
        <v>INSTITUTO MUNICIPAL DE CULTURA DE ACAMBARO GUANAJUATO</v>
      </c>
      <c r="B2" s="132"/>
      <c r="C2" s="132"/>
      <c r="D2" s="132"/>
      <c r="E2" s="132"/>
      <c r="F2" s="133"/>
    </row>
    <row r="3" spans="1:6" ht="29.25" customHeight="1" x14ac:dyDescent="0.25">
      <c r="A3" s="134" t="s">
        <v>512</v>
      </c>
      <c r="B3" s="135"/>
      <c r="C3" s="135"/>
      <c r="D3" s="135"/>
      <c r="E3" s="135"/>
      <c r="F3" s="136"/>
    </row>
    <row r="4" spans="1:6" ht="35.25" customHeight="1" x14ac:dyDescent="0.25">
      <c r="A4" s="119"/>
      <c r="B4" s="119" t="s">
        <v>513</v>
      </c>
      <c r="C4" s="119" t="s">
        <v>514</v>
      </c>
      <c r="D4" s="119" t="s">
        <v>515</v>
      </c>
      <c r="E4" s="119" t="s">
        <v>516</v>
      </c>
      <c r="F4" s="119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78" t="s">
        <v>523</v>
      </c>
      <c r="B11" s="60"/>
      <c r="C11" s="60"/>
      <c r="D11" s="60"/>
      <c r="E11" s="60"/>
      <c r="F11" s="60"/>
    </row>
    <row r="12" spans="1:6" ht="15" x14ac:dyDescent="0.25">
      <c r="A12" s="78" t="s">
        <v>524</v>
      </c>
      <c r="B12" s="60"/>
      <c r="C12" s="60"/>
      <c r="D12" s="60"/>
      <c r="E12" s="60"/>
      <c r="F12" s="60"/>
    </row>
    <row r="13" spans="1:6" ht="15" x14ac:dyDescent="0.25">
      <c r="A13" s="78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78" t="s">
        <v>523</v>
      </c>
      <c r="B15" s="60"/>
      <c r="C15" s="60"/>
      <c r="D15" s="60"/>
      <c r="E15" s="60"/>
      <c r="F15" s="60"/>
    </row>
    <row r="16" spans="1:6" ht="15" x14ac:dyDescent="0.25">
      <c r="A16" s="78" t="s">
        <v>524</v>
      </c>
      <c r="B16" s="60"/>
      <c r="C16" s="60"/>
      <c r="D16" s="60"/>
      <c r="E16" s="60"/>
      <c r="F16" s="60"/>
    </row>
    <row r="17" spans="1:6" ht="15" x14ac:dyDescent="0.25">
      <c r="A17" s="78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0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1"/>
      <c r="C20" s="121"/>
      <c r="D20" s="121"/>
      <c r="E20" s="121"/>
      <c r="F20" s="121"/>
    </row>
    <row r="21" spans="1:6" ht="30" x14ac:dyDescent="0.25">
      <c r="A21" s="59" t="s">
        <v>530</v>
      </c>
      <c r="B21" s="121"/>
      <c r="C21" s="121"/>
      <c r="D21" s="121"/>
      <c r="E21" s="121"/>
      <c r="F21" s="121"/>
    </row>
    <row r="22" spans="1:6" ht="30" x14ac:dyDescent="0.25">
      <c r="A22" s="59" t="s">
        <v>531</v>
      </c>
      <c r="B22" s="121"/>
      <c r="C22" s="121"/>
      <c r="D22" s="121"/>
      <c r="E22" s="121"/>
      <c r="F22" s="121"/>
    </row>
    <row r="23" spans="1:6" ht="15" x14ac:dyDescent="0.25">
      <c r="A23" s="59" t="s">
        <v>532</v>
      </c>
      <c r="B23" s="121"/>
      <c r="C23" s="121"/>
      <c r="D23" s="121"/>
      <c r="E23" s="121"/>
      <c r="F23" s="121"/>
    </row>
    <row r="24" spans="1:6" ht="15" x14ac:dyDescent="0.25">
      <c r="A24" s="59" t="s">
        <v>533</v>
      </c>
      <c r="B24" s="122"/>
      <c r="C24" s="60"/>
      <c r="D24" s="60"/>
      <c r="E24" s="60"/>
      <c r="F24" s="60"/>
    </row>
    <row r="25" spans="1:6" ht="15" x14ac:dyDescent="0.25">
      <c r="A25" s="59" t="s">
        <v>534</v>
      </c>
      <c r="B25" s="122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2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1"/>
      <c r="C48" s="121"/>
      <c r="D48" s="121"/>
      <c r="E48" s="121"/>
      <c r="F48" s="121"/>
    </row>
    <row r="49" spans="1:6" ht="15" x14ac:dyDescent="0.25">
      <c r="A49" s="59" t="s">
        <v>547</v>
      </c>
      <c r="B49" s="121"/>
      <c r="C49" s="121"/>
      <c r="D49" s="121"/>
      <c r="E49" s="121"/>
      <c r="F49" s="121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2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18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18" sqref="F18: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2" t="s">
        <v>122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08" t="str">
        <f>'Formato 1'!A2</f>
        <v>INSTITUTO MUNICIPAL DE CULTURA DE ACAMBARO GUANAJUATO</v>
      </c>
      <c r="B2" s="109"/>
      <c r="C2" s="109"/>
      <c r="D2" s="109"/>
      <c r="E2" s="109"/>
      <c r="F2" s="109"/>
      <c r="G2" s="109"/>
      <c r="H2" s="110"/>
    </row>
    <row r="3" spans="1:8" ht="15" customHeight="1" x14ac:dyDescent="0.25">
      <c r="A3" s="111" t="s">
        <v>123</v>
      </c>
      <c r="B3" s="112"/>
      <c r="C3" s="112"/>
      <c r="D3" s="112"/>
      <c r="E3" s="112"/>
      <c r="F3" s="112"/>
      <c r="G3" s="112"/>
      <c r="H3" s="113"/>
    </row>
    <row r="4" spans="1:8" ht="15" customHeight="1" x14ac:dyDescent="0.25">
      <c r="A4" s="111" t="str">
        <f>'Formato 1'!A4</f>
        <v>Al 31 de Diciembre de 2023 y al 31 de Marzo de 2024 (b)</v>
      </c>
      <c r="B4" s="112"/>
      <c r="C4" s="112"/>
      <c r="D4" s="112"/>
      <c r="E4" s="112"/>
      <c r="F4" s="112"/>
      <c r="G4" s="112"/>
      <c r="H4" s="113"/>
    </row>
    <row r="5" spans="1:8" x14ac:dyDescent="0.25">
      <c r="A5" s="114" t="s">
        <v>2</v>
      </c>
      <c r="B5" s="115"/>
      <c r="C5" s="115"/>
      <c r="D5" s="115"/>
      <c r="E5" s="115"/>
      <c r="F5" s="115"/>
      <c r="G5" s="115"/>
      <c r="H5" s="116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0"/>
      <c r="B7" s="101"/>
      <c r="C7" s="101"/>
      <c r="D7" s="101"/>
      <c r="E7" s="101"/>
      <c r="F7" s="101"/>
      <c r="G7" s="101"/>
      <c r="H7" s="101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2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3" t="s">
        <v>133</v>
      </c>
      <c r="B10" s="104">
        <v>0</v>
      </c>
      <c r="C10" s="47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</row>
    <row r="11" spans="1:8" x14ac:dyDescent="0.25">
      <c r="A11" s="103" t="s">
        <v>134</v>
      </c>
      <c r="B11" s="104">
        <v>0</v>
      </c>
      <c r="C11" s="47">
        <v>0</v>
      </c>
      <c r="D11" s="104">
        <v>0</v>
      </c>
      <c r="E11" s="104">
        <v>0</v>
      </c>
      <c r="F11" s="104">
        <v>0</v>
      </c>
      <c r="G11" s="47">
        <v>0</v>
      </c>
      <c r="H11" s="47">
        <v>0</v>
      </c>
    </row>
    <row r="12" spans="1:8" ht="16.5" customHeight="1" x14ac:dyDescent="0.25">
      <c r="A12" s="103" t="s">
        <v>135</v>
      </c>
      <c r="B12" s="104">
        <v>0</v>
      </c>
      <c r="C12" s="47">
        <v>0</v>
      </c>
      <c r="D12" s="104">
        <v>0</v>
      </c>
      <c r="E12" s="104">
        <v>0</v>
      </c>
      <c r="F12" s="104">
        <v>0</v>
      </c>
      <c r="G12" s="47">
        <v>0</v>
      </c>
      <c r="H12" s="47">
        <v>0</v>
      </c>
    </row>
    <row r="13" spans="1:8" x14ac:dyDescent="0.25">
      <c r="A13" s="102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3" t="s">
        <v>137</v>
      </c>
      <c r="B14" s="104">
        <v>0</v>
      </c>
      <c r="C14" s="47">
        <v>0</v>
      </c>
      <c r="D14" s="104">
        <v>0</v>
      </c>
      <c r="E14" s="104">
        <v>0</v>
      </c>
      <c r="F14" s="104">
        <v>0</v>
      </c>
      <c r="G14" s="47">
        <v>0</v>
      </c>
      <c r="H14" s="47">
        <v>0</v>
      </c>
    </row>
    <row r="15" spans="1:8" ht="15" customHeight="1" x14ac:dyDescent="0.25">
      <c r="A15" s="103" t="s">
        <v>138</v>
      </c>
      <c r="B15" s="104">
        <v>0</v>
      </c>
      <c r="C15" s="47">
        <v>0</v>
      </c>
      <c r="D15" s="104">
        <v>0</v>
      </c>
      <c r="E15" s="104">
        <v>0</v>
      </c>
      <c r="F15" s="104">
        <v>0</v>
      </c>
      <c r="G15" s="47">
        <v>0</v>
      </c>
      <c r="H15" s="47">
        <v>0</v>
      </c>
    </row>
    <row r="16" spans="1:8" x14ac:dyDescent="0.25">
      <c r="A16" s="103" t="s">
        <v>139</v>
      </c>
      <c r="B16" s="104">
        <v>0</v>
      </c>
      <c r="C16" s="47">
        <v>0</v>
      </c>
      <c r="D16" s="104">
        <v>0</v>
      </c>
      <c r="E16" s="104">
        <v>0</v>
      </c>
      <c r="F16" s="104">
        <v>0</v>
      </c>
      <c r="G16" s="47">
        <v>0</v>
      </c>
      <c r="H16" s="47">
        <v>0</v>
      </c>
    </row>
    <row r="17" spans="1:8" x14ac:dyDescent="0.25">
      <c r="A17" s="105"/>
      <c r="B17" s="89"/>
      <c r="C17" s="89"/>
      <c r="D17" s="89"/>
      <c r="E17" s="89"/>
      <c r="F17" s="89"/>
      <c r="G17" s="89"/>
      <c r="H17" s="89"/>
    </row>
    <row r="18" spans="1:8" x14ac:dyDescent="0.25">
      <c r="A18" s="8" t="s">
        <v>140</v>
      </c>
      <c r="B18" s="145">
        <v>603969</v>
      </c>
      <c r="C18" s="106"/>
      <c r="D18" s="106"/>
      <c r="E18" s="106"/>
      <c r="F18" s="145">
        <v>503396</v>
      </c>
      <c r="G18" s="106"/>
      <c r="H18" s="106"/>
    </row>
    <row r="19" spans="1:8" ht="16.5" customHeight="1" x14ac:dyDescent="0.25">
      <c r="A19" s="105"/>
      <c r="B19" s="146"/>
      <c r="C19" s="89"/>
      <c r="D19" s="89"/>
      <c r="E19" s="89"/>
      <c r="F19" s="146"/>
      <c r="G19" s="89"/>
      <c r="H19" s="89"/>
    </row>
    <row r="20" spans="1:8" ht="14.45" customHeight="1" x14ac:dyDescent="0.25">
      <c r="A20" s="8" t="s">
        <v>141</v>
      </c>
      <c r="B20" s="145">
        <v>603969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45">
        <v>503396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5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7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7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7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7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7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7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151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7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7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7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33" sqref="F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2" t="s">
        <v>162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08" t="str">
        <f>'Formato 1'!A2</f>
        <v>INSTITUTO MUNICIPAL DE CULTURA DE ACAMBARO GUANAJUATO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x14ac:dyDescent="0.25">
      <c r="A3" s="111" t="s">
        <v>163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x14ac:dyDescent="0.25">
      <c r="A4" s="111" t="s">
        <v>586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spans="1:11" x14ac:dyDescent="0.25">
      <c r="A5" s="111" t="s">
        <v>2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587</v>
      </c>
      <c r="J6" s="1" t="s">
        <v>588</v>
      </c>
      <c r="K6" s="1" t="s">
        <v>589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7"/>
      <c r="C8" s="97"/>
      <c r="D8" s="97"/>
      <c r="E8" s="4">
        <f>SUM(E9:E12)</f>
        <v>0</v>
      </c>
      <c r="F8" s="97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8" t="s">
        <v>173</v>
      </c>
      <c r="B9" s="99"/>
      <c r="C9" s="99"/>
      <c r="D9" s="99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98" t="s">
        <v>174</v>
      </c>
      <c r="B10" s="99"/>
      <c r="C10" s="99"/>
      <c r="D10" s="99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98" t="s">
        <v>175</v>
      </c>
      <c r="B11" s="99"/>
      <c r="C11" s="99"/>
      <c r="D11" s="99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98" t="s">
        <v>176</v>
      </c>
      <c r="B12" s="99"/>
      <c r="C12" s="99"/>
      <c r="D12" s="99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8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7"/>
      <c r="C14" s="97"/>
      <c r="D14" s="97"/>
      <c r="E14" s="4">
        <f>SUM(E15:E18)</f>
        <v>0</v>
      </c>
      <c r="F14" s="97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8" t="s">
        <v>178</v>
      </c>
      <c r="B15" s="99"/>
      <c r="C15" s="99"/>
      <c r="D15" s="99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98" t="s">
        <v>179</v>
      </c>
      <c r="B16" s="99"/>
      <c r="C16" s="99"/>
      <c r="D16" s="99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98" t="s">
        <v>180</v>
      </c>
      <c r="B17" s="99"/>
      <c r="C17" s="99"/>
      <c r="D17" s="99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98" t="s">
        <v>181</v>
      </c>
      <c r="B18" s="99"/>
      <c r="C18" s="99"/>
      <c r="D18" s="99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8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7"/>
      <c r="C20" s="97"/>
      <c r="D20" s="97"/>
      <c r="E20" s="4">
        <f>SUM(E8,E14)</f>
        <v>0</v>
      </c>
      <c r="F20" s="97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16" zoomScale="75" zoomScaleNormal="75" workbookViewId="0">
      <selection activeCell="K45" sqref="K4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2" t="s">
        <v>183</v>
      </c>
      <c r="B1" s="173"/>
      <c r="C1" s="173"/>
      <c r="D1" s="174"/>
    </row>
    <row r="2" spans="1:4" x14ac:dyDescent="0.25">
      <c r="A2" s="108" t="str">
        <f>'Formato 1'!A2</f>
        <v>INSTITUTO MUNICIPAL DE CULTURA DE ACAMBARO GUANAJUATO</v>
      </c>
      <c r="B2" s="109"/>
      <c r="C2" s="109"/>
      <c r="D2" s="110"/>
    </row>
    <row r="3" spans="1:4" x14ac:dyDescent="0.25">
      <c r="A3" s="111" t="s">
        <v>184</v>
      </c>
      <c r="B3" s="112"/>
      <c r="C3" s="112"/>
      <c r="D3" s="113"/>
    </row>
    <row r="4" spans="1:4" x14ac:dyDescent="0.25">
      <c r="A4" s="111" t="str">
        <f>'Formato 3'!A4</f>
        <v>Del 1 de Enero al 31 de Marzo de 2024 (b)</v>
      </c>
      <c r="B4" s="112"/>
      <c r="C4" s="112"/>
      <c r="D4" s="113"/>
    </row>
    <row r="5" spans="1:4" x14ac:dyDescent="0.25">
      <c r="A5" s="114" t="s">
        <v>2</v>
      </c>
      <c r="B5" s="115"/>
      <c r="C5" s="115"/>
      <c r="D5" s="116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6244529</v>
      </c>
      <c r="C8" s="14">
        <f>SUM(C9:C11)</f>
        <v>3477099.07</v>
      </c>
      <c r="D8" s="14">
        <f>SUM(D9:D11)</f>
        <v>3477099.07</v>
      </c>
    </row>
    <row r="9" spans="1:4" x14ac:dyDescent="0.25">
      <c r="A9" s="58" t="s">
        <v>189</v>
      </c>
      <c r="B9" s="147">
        <v>6244529</v>
      </c>
      <c r="C9" s="147">
        <v>3477099.07</v>
      </c>
      <c r="D9" s="147">
        <v>3477099.07</v>
      </c>
    </row>
    <row r="10" spans="1:4" x14ac:dyDescent="0.25">
      <c r="A10" s="58" t="s">
        <v>190</v>
      </c>
      <c r="B10" s="147">
        <v>0</v>
      </c>
      <c r="C10" s="147">
        <v>0</v>
      </c>
      <c r="D10" s="147">
        <v>0</v>
      </c>
    </row>
    <row r="11" spans="1:4" x14ac:dyDescent="0.25">
      <c r="A11" s="58" t="s">
        <v>191</v>
      </c>
      <c r="B11" s="148">
        <v>0</v>
      </c>
      <c r="C11" s="148">
        <v>0</v>
      </c>
      <c r="D11" s="148">
        <v>0</v>
      </c>
    </row>
    <row r="12" spans="1:4" x14ac:dyDescent="0.25">
      <c r="A12" s="46"/>
      <c r="B12" s="89"/>
      <c r="C12" s="89"/>
      <c r="D12" s="89"/>
    </row>
    <row r="13" spans="1:4" x14ac:dyDescent="0.25">
      <c r="A13" s="3" t="s">
        <v>192</v>
      </c>
      <c r="B13" s="149">
        <v>6244529</v>
      </c>
      <c r="C13" s="149">
        <v>2873222.1</v>
      </c>
      <c r="D13" s="149">
        <v>2873222.1</v>
      </c>
    </row>
    <row r="14" spans="1:4" x14ac:dyDescent="0.25">
      <c r="A14" s="58" t="s">
        <v>193</v>
      </c>
      <c r="B14" s="147">
        <v>6244529</v>
      </c>
      <c r="C14" s="147">
        <v>2873222.1</v>
      </c>
      <c r="D14" s="147">
        <v>2873222.1</v>
      </c>
    </row>
    <row r="15" spans="1:4" x14ac:dyDescent="0.25">
      <c r="A15" s="58" t="s">
        <v>194</v>
      </c>
      <c r="B15" s="92">
        <v>0</v>
      </c>
      <c r="C15" s="92">
        <v>0</v>
      </c>
      <c r="D15" s="92">
        <v>0</v>
      </c>
    </row>
    <row r="16" spans="1:4" x14ac:dyDescent="0.25">
      <c r="A16" s="46"/>
      <c r="B16" s="89"/>
      <c r="C16" s="89"/>
      <c r="D16" s="89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89"/>
      <c r="C20" s="89"/>
      <c r="D20" s="89"/>
    </row>
    <row r="21" spans="1:4" x14ac:dyDescent="0.25">
      <c r="A21" s="3" t="s">
        <v>198</v>
      </c>
      <c r="B21" s="14">
        <f>B8-B13+B17</f>
        <v>0</v>
      </c>
      <c r="C21" s="14">
        <f>C8-C13+C17</f>
        <v>603876.96999999974</v>
      </c>
      <c r="D21" s="14">
        <f>D8-D13+D17</f>
        <v>603876.96999999974</v>
      </c>
    </row>
    <row r="22" spans="1:4" x14ac:dyDescent="0.25">
      <c r="A22" s="3"/>
      <c r="B22" s="89"/>
      <c r="C22" s="89"/>
      <c r="D22" s="89"/>
    </row>
    <row r="23" spans="1:4" x14ac:dyDescent="0.25">
      <c r="A23" s="3" t="s">
        <v>199</v>
      </c>
      <c r="B23" s="14">
        <f>B21-B11</f>
        <v>0</v>
      </c>
      <c r="C23" s="14">
        <f>C21-C11</f>
        <v>603876.96999999974</v>
      </c>
      <c r="D23" s="14">
        <f>D21-D11</f>
        <v>603876.96999999974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603876.96999999974</v>
      </c>
      <c r="D25" s="14">
        <f>D23-D17</f>
        <v>603876.96999999974</v>
      </c>
    </row>
    <row r="26" spans="1:4" x14ac:dyDescent="0.25">
      <c r="A26" s="19"/>
      <c r="B26" s="80"/>
      <c r="C26" s="80"/>
      <c r="D26" s="80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603876.96999999974</v>
      </c>
      <c r="D33" s="4">
        <f>D25+D29</f>
        <v>603876.96999999974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3" t="s">
        <v>216</v>
      </c>
      <c r="B48" s="94">
        <f>B9</f>
        <v>6244529</v>
      </c>
      <c r="C48" s="94">
        <f>C9</f>
        <v>3477099.07</v>
      </c>
      <c r="D48" s="94">
        <f>D9</f>
        <v>3477099.07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5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5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6244529</v>
      </c>
      <c r="C53" s="47">
        <f>C14</f>
        <v>2873222.1</v>
      </c>
      <c r="D53" s="47">
        <f>D14</f>
        <v>2873222.1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603876.96999999974</v>
      </c>
      <c r="D57" s="4">
        <f>D48+D49-D53+D55</f>
        <v>603876.96999999974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603876.96999999974</v>
      </c>
      <c r="D59" s="4">
        <f>D57-D49</f>
        <v>603876.96999999974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3" t="s">
        <v>190</v>
      </c>
      <c r="B63" s="96">
        <f>B10</f>
        <v>0</v>
      </c>
      <c r="C63" s="96">
        <f>C10</f>
        <v>0</v>
      </c>
      <c r="D63" s="96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5" t="s">
        <v>211</v>
      </c>
      <c r="B65" s="92">
        <v>0</v>
      </c>
      <c r="C65" s="92">
        <v>0</v>
      </c>
      <c r="D65" s="92">
        <v>0</v>
      </c>
    </row>
    <row r="66" spans="1:4" x14ac:dyDescent="0.25">
      <c r="A66" s="95" t="s">
        <v>214</v>
      </c>
      <c r="B66" s="92">
        <v>0</v>
      </c>
      <c r="C66" s="92">
        <v>0</v>
      </c>
      <c r="D66" s="92">
        <v>0</v>
      </c>
    </row>
    <row r="67" spans="1:4" x14ac:dyDescent="0.25">
      <c r="A67" s="45"/>
      <c r="B67" s="89"/>
      <c r="C67" s="89"/>
      <c r="D67" s="89"/>
    </row>
    <row r="68" spans="1:4" x14ac:dyDescent="0.25">
      <c r="A68" s="58" t="s">
        <v>221</v>
      </c>
      <c r="B68" s="92">
        <f>B15</f>
        <v>0</v>
      </c>
      <c r="C68" s="92">
        <f>C15</f>
        <v>0</v>
      </c>
      <c r="D68" s="92">
        <f>D15</f>
        <v>0</v>
      </c>
    </row>
    <row r="69" spans="1:4" x14ac:dyDescent="0.25">
      <c r="A69" s="45"/>
      <c r="B69" s="89"/>
      <c r="C69" s="89"/>
      <c r="D69" s="89"/>
    </row>
    <row r="70" spans="1:4" x14ac:dyDescent="0.25">
      <c r="A70" s="58" t="s">
        <v>197</v>
      </c>
      <c r="B70" s="16">
        <v>0</v>
      </c>
      <c r="C70" s="92">
        <f>C19</f>
        <v>0</v>
      </c>
      <c r="D70" s="92">
        <f>D19</f>
        <v>0</v>
      </c>
    </row>
    <row r="71" spans="1:4" x14ac:dyDescent="0.25">
      <c r="A71" s="45"/>
      <c r="B71" s="89"/>
      <c r="C71" s="89"/>
      <c r="D71" s="89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89"/>
      <c r="C73" s="89"/>
      <c r="D73" s="89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2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7" zoomScale="75" zoomScaleNormal="75" workbookViewId="0">
      <selection activeCell="B45" sqref="B45:G6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2" t="s">
        <v>224</v>
      </c>
      <c r="B1" s="173"/>
      <c r="C1" s="173"/>
      <c r="D1" s="173"/>
      <c r="E1" s="173"/>
      <c r="F1" s="173"/>
      <c r="G1" s="174"/>
    </row>
    <row r="2" spans="1:7" x14ac:dyDescent="0.25">
      <c r="A2" s="108" t="str">
        <f>'Formato 1'!A2</f>
        <v>INSTITUTO MUNICIPAL DE CULTURA DE ACAMBARO GUANAJUATO</v>
      </c>
      <c r="B2" s="109"/>
      <c r="C2" s="109"/>
      <c r="D2" s="109"/>
      <c r="E2" s="109"/>
      <c r="F2" s="109"/>
      <c r="G2" s="110"/>
    </row>
    <row r="3" spans="1:7" x14ac:dyDescent="0.25">
      <c r="A3" s="111" t="s">
        <v>225</v>
      </c>
      <c r="B3" s="112"/>
      <c r="C3" s="112"/>
      <c r="D3" s="112"/>
      <c r="E3" s="112"/>
      <c r="F3" s="112"/>
      <c r="G3" s="113"/>
    </row>
    <row r="4" spans="1:7" x14ac:dyDescent="0.25">
      <c r="A4" s="111" t="str">
        <f>'Formato 3'!A4</f>
        <v>Del 1 de Enero al 31 de Marzo de 2024 (b)</v>
      </c>
      <c r="B4" s="112"/>
      <c r="C4" s="112"/>
      <c r="D4" s="112"/>
      <c r="E4" s="112"/>
      <c r="F4" s="112"/>
      <c r="G4" s="113"/>
    </row>
    <row r="5" spans="1:7" x14ac:dyDescent="0.25">
      <c r="A5" s="114" t="s">
        <v>2</v>
      </c>
      <c r="B5" s="115"/>
      <c r="C5" s="115"/>
      <c r="D5" s="115"/>
      <c r="E5" s="115"/>
      <c r="F5" s="115"/>
      <c r="G5" s="116"/>
    </row>
    <row r="6" spans="1:7" x14ac:dyDescent="0.25">
      <c r="A6" s="176" t="s">
        <v>226</v>
      </c>
      <c r="B6" s="178" t="s">
        <v>227</v>
      </c>
      <c r="C6" s="178"/>
      <c r="D6" s="178"/>
      <c r="E6" s="178"/>
      <c r="F6" s="178"/>
      <c r="G6" s="178" t="s">
        <v>228</v>
      </c>
    </row>
    <row r="7" spans="1:7" ht="30" x14ac:dyDescent="0.25">
      <c r="A7" s="17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8"/>
    </row>
    <row r="8" spans="1:7" x14ac:dyDescent="0.25">
      <c r="A8" s="26" t="s">
        <v>233</v>
      </c>
      <c r="B8" s="89"/>
      <c r="C8" s="89"/>
      <c r="D8" s="89"/>
      <c r="E8" s="89"/>
      <c r="F8" s="89"/>
      <c r="G8" s="89"/>
    </row>
    <row r="9" spans="1:7" x14ac:dyDescent="0.25">
      <c r="A9" s="58" t="s">
        <v>234</v>
      </c>
      <c r="B9" s="151">
        <v>0</v>
      </c>
      <c r="C9" s="151">
        <v>0</v>
      </c>
      <c r="D9" s="152">
        <v>0</v>
      </c>
      <c r="E9" s="151">
        <v>0</v>
      </c>
      <c r="F9" s="151">
        <v>0</v>
      </c>
      <c r="G9" s="152">
        <v>0</v>
      </c>
    </row>
    <row r="10" spans="1:7" x14ac:dyDescent="0.25">
      <c r="A10" s="58" t="s">
        <v>235</v>
      </c>
      <c r="B10" s="151">
        <v>0</v>
      </c>
      <c r="C10" s="151">
        <v>0</v>
      </c>
      <c r="D10" s="152">
        <v>0</v>
      </c>
      <c r="E10" s="151">
        <v>0</v>
      </c>
      <c r="F10" s="151">
        <v>0</v>
      </c>
      <c r="G10" s="152">
        <v>0</v>
      </c>
    </row>
    <row r="11" spans="1:7" x14ac:dyDescent="0.25">
      <c r="A11" s="58" t="s">
        <v>236</v>
      </c>
      <c r="B11" s="151">
        <v>0</v>
      </c>
      <c r="C11" s="151">
        <v>0</v>
      </c>
      <c r="D11" s="152">
        <v>0</v>
      </c>
      <c r="E11" s="151">
        <v>0</v>
      </c>
      <c r="F11" s="151">
        <v>0</v>
      </c>
      <c r="G11" s="152">
        <v>0</v>
      </c>
    </row>
    <row r="12" spans="1:7" x14ac:dyDescent="0.25">
      <c r="A12" s="58" t="s">
        <v>237</v>
      </c>
      <c r="B12" s="151">
        <v>0</v>
      </c>
      <c r="C12" s="151">
        <v>0</v>
      </c>
      <c r="D12" s="152">
        <v>0</v>
      </c>
      <c r="E12" s="151">
        <v>0</v>
      </c>
      <c r="F12" s="151">
        <v>0</v>
      </c>
      <c r="G12" s="152">
        <v>0</v>
      </c>
    </row>
    <row r="13" spans="1:7" x14ac:dyDescent="0.25">
      <c r="A13" s="58" t="s">
        <v>238</v>
      </c>
      <c r="B13" s="151">
        <v>0</v>
      </c>
      <c r="C13" s="151">
        <v>0</v>
      </c>
      <c r="D13" s="152">
        <v>0</v>
      </c>
      <c r="E13" s="151">
        <v>0</v>
      </c>
      <c r="F13" s="151">
        <v>0</v>
      </c>
      <c r="G13" s="152">
        <v>0</v>
      </c>
    </row>
    <row r="14" spans="1:7" x14ac:dyDescent="0.25">
      <c r="A14" s="58" t="s">
        <v>239</v>
      </c>
      <c r="B14" s="151">
        <v>0</v>
      </c>
      <c r="C14" s="151">
        <v>0</v>
      </c>
      <c r="D14" s="152">
        <v>0</v>
      </c>
      <c r="E14" s="151">
        <v>0</v>
      </c>
      <c r="F14" s="151">
        <v>0</v>
      </c>
      <c r="G14" s="152">
        <v>0</v>
      </c>
    </row>
    <row r="15" spans="1:7" x14ac:dyDescent="0.25">
      <c r="A15" s="58" t="s">
        <v>240</v>
      </c>
      <c r="B15" s="151">
        <v>283000</v>
      </c>
      <c r="C15" s="151">
        <v>0</v>
      </c>
      <c r="D15" s="152">
        <v>283000</v>
      </c>
      <c r="E15" s="151">
        <v>216334.65</v>
      </c>
      <c r="F15" s="151">
        <v>216334.65</v>
      </c>
      <c r="G15" s="152">
        <v>-66665.350000000006</v>
      </c>
    </row>
    <row r="16" spans="1:7" x14ac:dyDescent="0.25">
      <c r="A16" s="90" t="s">
        <v>241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</row>
    <row r="17" spans="1:7" x14ac:dyDescent="0.25">
      <c r="A17" s="75" t="s">
        <v>242</v>
      </c>
      <c r="B17" s="151">
        <v>0</v>
      </c>
      <c r="C17" s="151">
        <v>0</v>
      </c>
      <c r="D17" s="152">
        <v>0</v>
      </c>
      <c r="E17" s="151">
        <v>0</v>
      </c>
      <c r="F17" s="151">
        <v>0</v>
      </c>
      <c r="G17" s="152">
        <v>0</v>
      </c>
    </row>
    <row r="18" spans="1:7" x14ac:dyDescent="0.25">
      <c r="A18" s="75" t="s">
        <v>243</v>
      </c>
      <c r="B18" s="151">
        <v>0</v>
      </c>
      <c r="C18" s="151">
        <v>0</v>
      </c>
      <c r="D18" s="152">
        <v>0</v>
      </c>
      <c r="E18" s="151">
        <v>0</v>
      </c>
      <c r="F18" s="151">
        <v>0</v>
      </c>
      <c r="G18" s="152">
        <v>0</v>
      </c>
    </row>
    <row r="19" spans="1:7" x14ac:dyDescent="0.25">
      <c r="A19" s="75" t="s">
        <v>244</v>
      </c>
      <c r="B19" s="151">
        <v>0</v>
      </c>
      <c r="C19" s="151">
        <v>0</v>
      </c>
      <c r="D19" s="152">
        <v>0</v>
      </c>
      <c r="E19" s="151">
        <v>0</v>
      </c>
      <c r="F19" s="151">
        <v>0</v>
      </c>
      <c r="G19" s="152">
        <v>0</v>
      </c>
    </row>
    <row r="20" spans="1:7" x14ac:dyDescent="0.25">
      <c r="A20" s="75" t="s">
        <v>245</v>
      </c>
      <c r="B20" s="152">
        <v>0</v>
      </c>
      <c r="C20" s="152">
        <v>0</v>
      </c>
      <c r="D20" s="152">
        <v>0</v>
      </c>
      <c r="E20" s="152">
        <v>0</v>
      </c>
      <c r="F20" s="152">
        <v>0</v>
      </c>
      <c r="G20" s="152">
        <v>0</v>
      </c>
    </row>
    <row r="21" spans="1:7" x14ac:dyDescent="0.25">
      <c r="A21" s="75" t="s">
        <v>246</v>
      </c>
      <c r="B21" s="152">
        <v>0</v>
      </c>
      <c r="C21" s="152">
        <v>0</v>
      </c>
      <c r="D21" s="152">
        <v>0</v>
      </c>
      <c r="E21" s="152">
        <v>0</v>
      </c>
      <c r="F21" s="152">
        <v>0</v>
      </c>
      <c r="G21" s="152">
        <v>0</v>
      </c>
    </row>
    <row r="22" spans="1:7" x14ac:dyDescent="0.25">
      <c r="A22" s="75" t="s">
        <v>247</v>
      </c>
      <c r="B22" s="151">
        <v>0</v>
      </c>
      <c r="C22" s="151">
        <v>0</v>
      </c>
      <c r="D22" s="152">
        <v>0</v>
      </c>
      <c r="E22" s="151">
        <v>0</v>
      </c>
      <c r="F22" s="151">
        <v>0</v>
      </c>
      <c r="G22" s="152">
        <v>0</v>
      </c>
    </row>
    <row r="23" spans="1:7" x14ac:dyDescent="0.25">
      <c r="A23" s="75" t="s">
        <v>248</v>
      </c>
      <c r="B23" s="152">
        <v>0</v>
      </c>
      <c r="C23" s="152">
        <v>0</v>
      </c>
      <c r="D23" s="152">
        <v>0</v>
      </c>
      <c r="E23" s="152">
        <v>0</v>
      </c>
      <c r="F23" s="152">
        <v>0</v>
      </c>
      <c r="G23" s="152">
        <v>0</v>
      </c>
    </row>
    <row r="24" spans="1:7" x14ac:dyDescent="0.25">
      <c r="A24" s="75" t="s">
        <v>249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2">
        <v>0</v>
      </c>
    </row>
    <row r="25" spans="1:7" x14ac:dyDescent="0.25">
      <c r="A25" s="75" t="s">
        <v>250</v>
      </c>
      <c r="B25" s="151">
        <v>0</v>
      </c>
      <c r="C25" s="151">
        <v>0</v>
      </c>
      <c r="D25" s="152">
        <v>0</v>
      </c>
      <c r="E25" s="151">
        <v>0</v>
      </c>
      <c r="F25" s="151">
        <v>0</v>
      </c>
      <c r="G25" s="152">
        <v>0</v>
      </c>
    </row>
    <row r="26" spans="1:7" x14ac:dyDescent="0.25">
      <c r="A26" s="75" t="s">
        <v>251</v>
      </c>
      <c r="B26" s="151">
        <v>0</v>
      </c>
      <c r="C26" s="151">
        <v>0</v>
      </c>
      <c r="D26" s="152">
        <v>0</v>
      </c>
      <c r="E26" s="151">
        <v>0</v>
      </c>
      <c r="F26" s="151">
        <v>0</v>
      </c>
      <c r="G26" s="152">
        <v>0</v>
      </c>
    </row>
    <row r="27" spans="1:7" x14ac:dyDescent="0.25">
      <c r="A27" s="75" t="s">
        <v>252</v>
      </c>
      <c r="B27" s="151">
        <v>0</v>
      </c>
      <c r="C27" s="151">
        <v>0</v>
      </c>
      <c r="D27" s="152">
        <v>0</v>
      </c>
      <c r="E27" s="151">
        <v>0</v>
      </c>
      <c r="F27" s="151">
        <v>0</v>
      </c>
      <c r="G27" s="152">
        <v>0</v>
      </c>
    </row>
    <row r="28" spans="1:7" x14ac:dyDescent="0.25">
      <c r="A28" s="58" t="s">
        <v>253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</row>
    <row r="29" spans="1:7" x14ac:dyDescent="0.25">
      <c r="A29" s="75" t="s">
        <v>254</v>
      </c>
      <c r="B29" s="151">
        <v>0</v>
      </c>
      <c r="C29" s="151">
        <v>0</v>
      </c>
      <c r="D29" s="152">
        <v>0</v>
      </c>
      <c r="E29" s="151">
        <v>0</v>
      </c>
      <c r="F29" s="151">
        <v>0</v>
      </c>
      <c r="G29" s="152">
        <v>0</v>
      </c>
    </row>
    <row r="30" spans="1:7" x14ac:dyDescent="0.25">
      <c r="A30" s="75" t="s">
        <v>255</v>
      </c>
      <c r="B30" s="151">
        <v>0</v>
      </c>
      <c r="C30" s="151">
        <v>0</v>
      </c>
      <c r="D30" s="152">
        <v>0</v>
      </c>
      <c r="E30" s="151">
        <v>0</v>
      </c>
      <c r="F30" s="151">
        <v>0</v>
      </c>
      <c r="G30" s="152">
        <v>0</v>
      </c>
    </row>
    <row r="31" spans="1:7" x14ac:dyDescent="0.25">
      <c r="A31" s="75" t="s">
        <v>256</v>
      </c>
      <c r="B31" s="151">
        <v>0</v>
      </c>
      <c r="C31" s="151">
        <v>0</v>
      </c>
      <c r="D31" s="152">
        <v>0</v>
      </c>
      <c r="E31" s="151">
        <v>0</v>
      </c>
      <c r="F31" s="151">
        <v>0</v>
      </c>
      <c r="G31" s="152">
        <v>0</v>
      </c>
    </row>
    <row r="32" spans="1:7" x14ac:dyDescent="0.25">
      <c r="A32" s="75" t="s">
        <v>257</v>
      </c>
      <c r="B32" s="152">
        <v>0</v>
      </c>
      <c r="C32" s="152">
        <v>0</v>
      </c>
      <c r="D32" s="152">
        <v>0</v>
      </c>
      <c r="E32" s="152">
        <v>0</v>
      </c>
      <c r="F32" s="152">
        <v>0</v>
      </c>
      <c r="G32" s="152">
        <v>0</v>
      </c>
    </row>
    <row r="33" spans="1:7" ht="14.45" customHeight="1" x14ac:dyDescent="0.25">
      <c r="A33" s="75" t="s">
        <v>258</v>
      </c>
      <c r="B33" s="151">
        <v>0</v>
      </c>
      <c r="C33" s="151">
        <v>0</v>
      </c>
      <c r="D33" s="152">
        <v>0</v>
      </c>
      <c r="E33" s="151">
        <v>0</v>
      </c>
      <c r="F33" s="151">
        <v>0</v>
      </c>
      <c r="G33" s="152">
        <v>0</v>
      </c>
    </row>
    <row r="34" spans="1:7" ht="14.45" customHeight="1" x14ac:dyDescent="0.25">
      <c r="A34" s="58" t="s">
        <v>259</v>
      </c>
      <c r="B34" s="151">
        <v>5961529</v>
      </c>
      <c r="C34" s="151">
        <v>305844.8</v>
      </c>
      <c r="D34" s="152">
        <v>6267373.7999999998</v>
      </c>
      <c r="E34" s="151">
        <v>3260764.42</v>
      </c>
      <c r="F34" s="151">
        <v>3260764.42</v>
      </c>
      <c r="G34" s="152">
        <v>-2700764.58</v>
      </c>
    </row>
    <row r="35" spans="1:7" ht="14.45" customHeight="1" x14ac:dyDescent="0.25">
      <c r="A35" s="58" t="s">
        <v>260</v>
      </c>
      <c r="B35" s="152">
        <v>0</v>
      </c>
      <c r="C35" s="152">
        <v>0</v>
      </c>
      <c r="D35" s="152">
        <v>0</v>
      </c>
      <c r="E35" s="152">
        <v>0</v>
      </c>
      <c r="F35" s="152">
        <v>0</v>
      </c>
      <c r="G35" s="152">
        <v>0</v>
      </c>
    </row>
    <row r="36" spans="1:7" ht="14.45" customHeight="1" x14ac:dyDescent="0.25">
      <c r="A36" s="75" t="s">
        <v>261</v>
      </c>
      <c r="B36" s="151">
        <v>0</v>
      </c>
      <c r="C36" s="151">
        <v>0</v>
      </c>
      <c r="D36" s="152">
        <v>0</v>
      </c>
      <c r="E36" s="151">
        <v>0</v>
      </c>
      <c r="F36" s="151">
        <v>0</v>
      </c>
      <c r="G36" s="152">
        <v>0</v>
      </c>
    </row>
    <row r="37" spans="1:7" ht="14.45" customHeight="1" x14ac:dyDescent="0.25">
      <c r="A37" s="58" t="s">
        <v>262</v>
      </c>
      <c r="B37" s="152">
        <v>0</v>
      </c>
      <c r="C37" s="152">
        <v>0</v>
      </c>
      <c r="D37" s="152">
        <v>0</v>
      </c>
      <c r="E37" s="152">
        <v>0</v>
      </c>
      <c r="F37" s="152">
        <v>0</v>
      </c>
      <c r="G37" s="152">
        <v>0</v>
      </c>
    </row>
    <row r="38" spans="1:7" x14ac:dyDescent="0.25">
      <c r="A38" s="75" t="s">
        <v>263</v>
      </c>
      <c r="B38" s="152">
        <v>0</v>
      </c>
      <c r="C38" s="152">
        <v>0</v>
      </c>
      <c r="D38" s="152">
        <v>0</v>
      </c>
      <c r="E38" s="152">
        <v>0</v>
      </c>
      <c r="F38" s="152">
        <v>0</v>
      </c>
      <c r="G38" s="152">
        <v>0</v>
      </c>
    </row>
    <row r="39" spans="1:7" x14ac:dyDescent="0.25">
      <c r="A39" s="75" t="s">
        <v>264</v>
      </c>
      <c r="B39" s="152">
        <v>0</v>
      </c>
      <c r="C39" s="152">
        <v>0</v>
      </c>
      <c r="D39" s="152">
        <v>0</v>
      </c>
      <c r="E39" s="152">
        <v>0</v>
      </c>
      <c r="F39" s="152">
        <v>0</v>
      </c>
      <c r="G39" s="152"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0">SUM(B9,B10,B11,B12,B13,B14,B15,B16,B28,B34,B35,B37)</f>
        <v>6244529</v>
      </c>
      <c r="C41" s="4">
        <f t="shared" si="0"/>
        <v>305844.8</v>
      </c>
      <c r="D41" s="4">
        <f t="shared" si="0"/>
        <v>6550373.7999999998</v>
      </c>
      <c r="E41" s="4">
        <f t="shared" si="0"/>
        <v>3477099.07</v>
      </c>
      <c r="F41" s="4">
        <f t="shared" si="0"/>
        <v>3477099.07</v>
      </c>
      <c r="G41" s="4">
        <f t="shared" si="0"/>
        <v>-2767429.93</v>
      </c>
    </row>
    <row r="42" spans="1:7" x14ac:dyDescent="0.25">
      <c r="A42" s="3" t="s">
        <v>266</v>
      </c>
      <c r="B42" s="91"/>
      <c r="C42" s="91"/>
      <c r="D42" s="91"/>
      <c r="E42" s="91"/>
      <c r="F42" s="91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152">
        <v>0</v>
      </c>
      <c r="C45" s="152">
        <v>0</v>
      </c>
      <c r="D45" s="152">
        <v>0</v>
      </c>
      <c r="E45" s="152">
        <v>0</v>
      </c>
      <c r="F45" s="152">
        <v>0</v>
      </c>
      <c r="G45" s="152">
        <v>0</v>
      </c>
    </row>
    <row r="46" spans="1:7" x14ac:dyDescent="0.25">
      <c r="A46" s="78" t="s">
        <v>269</v>
      </c>
      <c r="B46" s="152">
        <v>0</v>
      </c>
      <c r="C46" s="152">
        <v>0</v>
      </c>
      <c r="D46" s="152">
        <v>0</v>
      </c>
      <c r="E46" s="152">
        <v>0</v>
      </c>
      <c r="F46" s="152">
        <v>0</v>
      </c>
      <c r="G46" s="152">
        <v>0</v>
      </c>
    </row>
    <row r="47" spans="1:7" x14ac:dyDescent="0.25">
      <c r="A47" s="78" t="s">
        <v>270</v>
      </c>
      <c r="B47" s="152">
        <v>0</v>
      </c>
      <c r="C47" s="152">
        <v>0</v>
      </c>
      <c r="D47" s="152">
        <v>0</v>
      </c>
      <c r="E47" s="152">
        <v>0</v>
      </c>
      <c r="F47" s="152">
        <v>0</v>
      </c>
      <c r="G47" s="152">
        <v>0</v>
      </c>
    </row>
    <row r="48" spans="1:7" x14ac:dyDescent="0.25">
      <c r="A48" s="78" t="s">
        <v>271</v>
      </c>
      <c r="B48" s="151">
        <v>0</v>
      </c>
      <c r="C48" s="151">
        <v>0</v>
      </c>
      <c r="D48" s="152">
        <v>0</v>
      </c>
      <c r="E48" s="151">
        <v>0</v>
      </c>
      <c r="F48" s="151">
        <v>0</v>
      </c>
      <c r="G48" s="152">
        <v>0</v>
      </c>
    </row>
    <row r="49" spans="1:7" ht="30" x14ac:dyDescent="0.25">
      <c r="A49" s="78" t="s">
        <v>272</v>
      </c>
      <c r="B49" s="151">
        <v>0</v>
      </c>
      <c r="C49" s="151">
        <v>0</v>
      </c>
      <c r="D49" s="152">
        <v>0</v>
      </c>
      <c r="E49" s="151">
        <v>0</v>
      </c>
      <c r="F49" s="151">
        <v>0</v>
      </c>
      <c r="G49" s="152">
        <v>0</v>
      </c>
    </row>
    <row r="50" spans="1:7" x14ac:dyDescent="0.25">
      <c r="A50" s="78" t="s">
        <v>273</v>
      </c>
      <c r="B50" s="152">
        <v>0</v>
      </c>
      <c r="C50" s="152">
        <v>0</v>
      </c>
      <c r="D50" s="152">
        <v>0</v>
      </c>
      <c r="E50" s="152">
        <v>0</v>
      </c>
      <c r="F50" s="152">
        <v>0</v>
      </c>
      <c r="G50" s="152">
        <v>0</v>
      </c>
    </row>
    <row r="51" spans="1:7" x14ac:dyDescent="0.25">
      <c r="A51" s="78" t="s">
        <v>274</v>
      </c>
      <c r="B51" s="152">
        <v>0</v>
      </c>
      <c r="C51" s="152">
        <v>0</v>
      </c>
      <c r="D51" s="152">
        <v>0</v>
      </c>
      <c r="E51" s="152">
        <v>0</v>
      </c>
      <c r="F51" s="152">
        <v>0</v>
      </c>
      <c r="G51" s="152">
        <v>0</v>
      </c>
    </row>
    <row r="52" spans="1:7" ht="30" x14ac:dyDescent="0.25">
      <c r="A52" s="79" t="s">
        <v>275</v>
      </c>
      <c r="B52" s="152">
        <v>0</v>
      </c>
      <c r="C52" s="152">
        <v>0</v>
      </c>
      <c r="D52" s="152">
        <v>0</v>
      </c>
      <c r="E52" s="152">
        <v>0</v>
      </c>
      <c r="F52" s="152">
        <v>0</v>
      </c>
      <c r="G52" s="152">
        <v>0</v>
      </c>
    </row>
    <row r="53" spans="1:7" x14ac:dyDescent="0.25">
      <c r="A53" s="75" t="s">
        <v>276</v>
      </c>
      <c r="B53" s="152">
        <v>0</v>
      </c>
      <c r="C53" s="152">
        <v>0</v>
      </c>
      <c r="D53" s="152">
        <v>0</v>
      </c>
      <c r="E53" s="152">
        <v>0</v>
      </c>
      <c r="F53" s="152">
        <v>0</v>
      </c>
      <c r="G53" s="152">
        <v>0</v>
      </c>
    </row>
    <row r="54" spans="1:7" x14ac:dyDescent="0.25">
      <c r="A54" s="58" t="s">
        <v>277</v>
      </c>
      <c r="B54" s="152">
        <v>0</v>
      </c>
      <c r="C54" s="152">
        <v>0</v>
      </c>
      <c r="D54" s="152">
        <v>0</v>
      </c>
      <c r="E54" s="152">
        <v>0</v>
      </c>
      <c r="F54" s="152">
        <v>0</v>
      </c>
      <c r="G54" s="152">
        <v>0</v>
      </c>
    </row>
    <row r="55" spans="1:7" x14ac:dyDescent="0.25">
      <c r="A55" s="79" t="s">
        <v>278</v>
      </c>
      <c r="B55" s="152">
        <v>0</v>
      </c>
      <c r="C55" s="152">
        <v>0</v>
      </c>
      <c r="D55" s="152">
        <v>0</v>
      </c>
      <c r="E55" s="152">
        <v>0</v>
      </c>
      <c r="F55" s="152">
        <v>0</v>
      </c>
      <c r="G55" s="152">
        <v>0</v>
      </c>
    </row>
    <row r="56" spans="1:7" x14ac:dyDescent="0.25">
      <c r="A56" s="78" t="s">
        <v>279</v>
      </c>
      <c r="B56" s="152">
        <v>0</v>
      </c>
      <c r="C56" s="152">
        <v>0</v>
      </c>
      <c r="D56" s="152">
        <v>0</v>
      </c>
      <c r="E56" s="152">
        <v>0</v>
      </c>
      <c r="F56" s="152">
        <v>0</v>
      </c>
      <c r="G56" s="152">
        <v>0</v>
      </c>
    </row>
    <row r="57" spans="1:7" x14ac:dyDescent="0.25">
      <c r="A57" s="78" t="s">
        <v>280</v>
      </c>
      <c r="B57" s="152">
        <v>0</v>
      </c>
      <c r="C57" s="152">
        <v>0</v>
      </c>
      <c r="D57" s="152">
        <v>0</v>
      </c>
      <c r="E57" s="152">
        <v>0</v>
      </c>
      <c r="F57" s="152">
        <v>0</v>
      </c>
      <c r="G57" s="152">
        <v>0</v>
      </c>
    </row>
    <row r="58" spans="1:7" x14ac:dyDescent="0.25">
      <c r="A58" s="79" t="s">
        <v>281</v>
      </c>
      <c r="B58" s="151">
        <v>0</v>
      </c>
      <c r="C58" s="151">
        <v>0</v>
      </c>
      <c r="D58" s="152">
        <v>0</v>
      </c>
      <c r="E58" s="151">
        <v>0</v>
      </c>
      <c r="F58" s="151">
        <v>0</v>
      </c>
      <c r="G58" s="152">
        <v>0</v>
      </c>
    </row>
    <row r="59" spans="1:7" x14ac:dyDescent="0.25">
      <c r="A59" s="58" t="s">
        <v>282</v>
      </c>
      <c r="B59" s="152">
        <v>0</v>
      </c>
      <c r="C59" s="152">
        <v>0</v>
      </c>
      <c r="D59" s="152">
        <v>0</v>
      </c>
      <c r="E59" s="152">
        <v>0</v>
      </c>
      <c r="F59" s="152">
        <v>0</v>
      </c>
      <c r="G59" s="152">
        <v>0</v>
      </c>
    </row>
    <row r="60" spans="1:7" x14ac:dyDescent="0.25">
      <c r="A60" s="78" t="s">
        <v>283</v>
      </c>
      <c r="B60" s="151">
        <v>0</v>
      </c>
      <c r="C60" s="151">
        <v>0</v>
      </c>
      <c r="D60" s="152">
        <v>0</v>
      </c>
      <c r="E60" s="151">
        <v>0</v>
      </c>
      <c r="F60" s="151">
        <v>0</v>
      </c>
      <c r="G60" s="152">
        <v>0</v>
      </c>
    </row>
    <row r="61" spans="1:7" x14ac:dyDescent="0.25">
      <c r="A61" s="78" t="s">
        <v>284</v>
      </c>
      <c r="B61" s="151">
        <v>0</v>
      </c>
      <c r="C61" s="151">
        <v>0</v>
      </c>
      <c r="D61" s="152">
        <v>0</v>
      </c>
      <c r="E61" s="151">
        <v>0</v>
      </c>
      <c r="F61" s="151">
        <v>0</v>
      </c>
      <c r="G61" s="152">
        <v>0</v>
      </c>
    </row>
    <row r="62" spans="1:7" x14ac:dyDescent="0.25">
      <c r="A62" s="58" t="s">
        <v>285</v>
      </c>
      <c r="B62" s="151">
        <v>0</v>
      </c>
      <c r="C62" s="151">
        <v>0</v>
      </c>
      <c r="D62" s="152">
        <v>0</v>
      </c>
      <c r="E62" s="151">
        <v>0</v>
      </c>
      <c r="F62" s="151">
        <v>0</v>
      </c>
      <c r="G62" s="152">
        <v>0</v>
      </c>
    </row>
    <row r="63" spans="1:7" x14ac:dyDescent="0.25">
      <c r="A63" s="58" t="s">
        <v>286</v>
      </c>
      <c r="B63" s="151">
        <v>0</v>
      </c>
      <c r="C63" s="151">
        <v>0</v>
      </c>
      <c r="D63" s="152">
        <v>0</v>
      </c>
      <c r="E63" s="151">
        <v>0</v>
      </c>
      <c r="F63" s="151">
        <v>0</v>
      </c>
      <c r="G63" s="152">
        <v>0</v>
      </c>
    </row>
    <row r="64" spans="1:7" x14ac:dyDescent="0.25">
      <c r="A64" s="45"/>
      <c r="B64" s="153"/>
      <c r="C64" s="153"/>
      <c r="D64" s="153"/>
      <c r="E64" s="153"/>
      <c r="F64" s="153"/>
      <c r="G64" s="153"/>
    </row>
    <row r="65" spans="1:7" x14ac:dyDescent="0.25">
      <c r="A65" s="3" t="s">
        <v>287</v>
      </c>
      <c r="B65" s="150">
        <v>0</v>
      </c>
      <c r="C65" s="150">
        <v>0</v>
      </c>
      <c r="D65" s="150">
        <v>0</v>
      </c>
      <c r="E65" s="150">
        <v>0</v>
      </c>
      <c r="F65" s="150">
        <v>0</v>
      </c>
      <c r="G65" s="150">
        <v>0</v>
      </c>
    </row>
    <row r="66" spans="1:7" x14ac:dyDescent="0.25">
      <c r="A66" s="45"/>
      <c r="B66" s="153"/>
      <c r="C66" s="153"/>
      <c r="D66" s="153"/>
      <c r="E66" s="153"/>
      <c r="F66" s="153"/>
      <c r="G66" s="153"/>
    </row>
    <row r="67" spans="1:7" x14ac:dyDescent="0.25">
      <c r="A67" s="3" t="s">
        <v>288</v>
      </c>
      <c r="B67" s="150">
        <v>0</v>
      </c>
      <c r="C67" s="150">
        <v>0</v>
      </c>
      <c r="D67" s="150">
        <v>0</v>
      </c>
      <c r="E67" s="150">
        <v>0</v>
      </c>
      <c r="F67" s="150">
        <v>0</v>
      </c>
      <c r="G67" s="150">
        <v>0</v>
      </c>
    </row>
    <row r="68" spans="1:7" x14ac:dyDescent="0.25">
      <c r="A68" s="58" t="s">
        <v>289</v>
      </c>
      <c r="B68" s="151">
        <v>0</v>
      </c>
      <c r="C68" s="151">
        <v>0</v>
      </c>
      <c r="D68" s="152">
        <v>0</v>
      </c>
      <c r="E68" s="151">
        <v>0</v>
      </c>
      <c r="F68" s="151">
        <v>0</v>
      </c>
      <c r="G68" s="152"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">B41+B65+B67</f>
        <v>6244529</v>
      </c>
      <c r="C70" s="4">
        <f t="shared" si="1"/>
        <v>305844.8</v>
      </c>
      <c r="D70" s="4">
        <f t="shared" si="1"/>
        <v>6550373.7999999998</v>
      </c>
      <c r="E70" s="4">
        <f t="shared" si="1"/>
        <v>3477099.07</v>
      </c>
      <c r="F70" s="4">
        <f t="shared" si="1"/>
        <v>3477099.07</v>
      </c>
      <c r="G70" s="4">
        <f t="shared" si="1"/>
        <v>-2767429.93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2">B73+B74</f>
        <v>0</v>
      </c>
      <c r="C75" s="4">
        <f t="shared" si="2"/>
        <v>0</v>
      </c>
      <c r="D75" s="4">
        <f t="shared" si="2"/>
        <v>0</v>
      </c>
      <c r="E75" s="4">
        <f t="shared" si="2"/>
        <v>0</v>
      </c>
      <c r="F75" s="4">
        <f t="shared" si="2"/>
        <v>0</v>
      </c>
      <c r="G75" s="4">
        <f t="shared" si="2"/>
        <v>0</v>
      </c>
    </row>
    <row r="76" spans="1:7" x14ac:dyDescent="0.25">
      <c r="A76" s="55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0:F44 B69:F75 G69:G76 G40:G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28" zoomScale="75" zoomScaleNormal="75" workbookViewId="0">
      <selection activeCell="E178" sqref="E17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1" t="s">
        <v>295</v>
      </c>
      <c r="B1" s="173"/>
      <c r="C1" s="173"/>
      <c r="D1" s="173"/>
      <c r="E1" s="173"/>
      <c r="F1" s="173"/>
      <c r="G1" s="174"/>
    </row>
    <row r="2" spans="1:7" x14ac:dyDescent="0.25">
      <c r="A2" s="123" t="str">
        <f>'Formato 1'!A2</f>
        <v>INSTITUTO MUNICIPAL DE CULTURA DE ACAMBARO GUANAJUATO</v>
      </c>
      <c r="B2" s="123"/>
      <c r="C2" s="123"/>
      <c r="D2" s="123"/>
      <c r="E2" s="123"/>
      <c r="F2" s="123"/>
      <c r="G2" s="123"/>
    </row>
    <row r="3" spans="1:7" x14ac:dyDescent="0.25">
      <c r="A3" s="124" t="s">
        <v>296</v>
      </c>
      <c r="B3" s="124"/>
      <c r="C3" s="124"/>
      <c r="D3" s="124"/>
      <c r="E3" s="124"/>
      <c r="F3" s="124"/>
      <c r="G3" s="124"/>
    </row>
    <row r="4" spans="1:7" x14ac:dyDescent="0.25">
      <c r="A4" s="124" t="s">
        <v>297</v>
      </c>
      <c r="B4" s="124"/>
      <c r="C4" s="124"/>
      <c r="D4" s="124"/>
      <c r="E4" s="124"/>
      <c r="F4" s="124"/>
      <c r="G4" s="124"/>
    </row>
    <row r="5" spans="1:7" x14ac:dyDescent="0.25">
      <c r="A5" s="124" t="str">
        <f>'Formato 3'!A4</f>
        <v>Del 1 de Enero al 31 de Marzo de 2024 (b)</v>
      </c>
      <c r="B5" s="124"/>
      <c r="C5" s="124"/>
      <c r="D5" s="124"/>
      <c r="E5" s="124"/>
      <c r="F5" s="124"/>
      <c r="G5" s="124"/>
    </row>
    <row r="6" spans="1:7" x14ac:dyDescent="0.25">
      <c r="A6" s="125" t="s">
        <v>2</v>
      </c>
      <c r="B6" s="125"/>
      <c r="C6" s="125"/>
      <c r="D6" s="125"/>
      <c r="E6" s="125"/>
      <c r="F6" s="125"/>
      <c r="G6" s="125"/>
    </row>
    <row r="7" spans="1:7" x14ac:dyDescent="0.25">
      <c r="A7" s="179" t="s">
        <v>4</v>
      </c>
      <c r="B7" s="179" t="s">
        <v>298</v>
      </c>
      <c r="C7" s="179"/>
      <c r="D7" s="179"/>
      <c r="E7" s="179"/>
      <c r="F7" s="179"/>
      <c r="G7" s="180" t="s">
        <v>299</v>
      </c>
    </row>
    <row r="8" spans="1:7" ht="30" x14ac:dyDescent="0.25">
      <c r="A8" s="17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9"/>
    </row>
    <row r="9" spans="1:7" x14ac:dyDescent="0.25">
      <c r="A9" s="27" t="s">
        <v>304</v>
      </c>
      <c r="B9" s="81">
        <f t="shared" ref="B9:G9" si="0">SUM(B10,B18,B28,B38,B48,B58,B62,B71,B75)</f>
        <v>6244529</v>
      </c>
      <c r="C9" s="81">
        <f t="shared" si="0"/>
        <v>585844.80000000005</v>
      </c>
      <c r="D9" s="81">
        <f t="shared" si="0"/>
        <v>6830373.7999999989</v>
      </c>
      <c r="E9" s="81">
        <f t="shared" si="0"/>
        <v>2873222.0999999996</v>
      </c>
      <c r="F9" s="81">
        <f t="shared" si="0"/>
        <v>2873222.0999999996</v>
      </c>
      <c r="G9" s="81">
        <f t="shared" si="0"/>
        <v>3957151.6999999997</v>
      </c>
    </row>
    <row r="10" spans="1:7" x14ac:dyDescent="0.25">
      <c r="A10" s="82" t="s">
        <v>305</v>
      </c>
      <c r="B10" s="154">
        <v>3309216.15</v>
      </c>
      <c r="C10" s="154">
        <v>560000</v>
      </c>
      <c r="D10" s="154">
        <v>3869216.15</v>
      </c>
      <c r="E10" s="154">
        <v>1820848.8099999998</v>
      </c>
      <c r="F10" s="154">
        <v>1820848.8099999998</v>
      </c>
      <c r="G10" s="154">
        <v>2048367.34</v>
      </c>
    </row>
    <row r="11" spans="1:7" x14ac:dyDescent="0.25">
      <c r="A11" s="83" t="s">
        <v>306</v>
      </c>
      <c r="B11" s="155">
        <v>1272704.48</v>
      </c>
      <c r="C11" s="155">
        <v>0</v>
      </c>
      <c r="D11" s="154">
        <v>1272704.48</v>
      </c>
      <c r="E11" s="155">
        <v>632503.19999999995</v>
      </c>
      <c r="F11" s="155">
        <v>632503.19999999995</v>
      </c>
      <c r="G11" s="154">
        <v>640201.28</v>
      </c>
    </row>
    <row r="12" spans="1:7" x14ac:dyDescent="0.25">
      <c r="A12" s="83" t="s">
        <v>307</v>
      </c>
      <c r="B12" s="155">
        <v>1575727.02</v>
      </c>
      <c r="C12" s="155">
        <v>0</v>
      </c>
      <c r="D12" s="154">
        <v>1575727.02</v>
      </c>
      <c r="E12" s="155">
        <v>738985.2</v>
      </c>
      <c r="F12" s="155">
        <v>738985.2</v>
      </c>
      <c r="G12" s="154">
        <v>836741.82000000007</v>
      </c>
    </row>
    <row r="13" spans="1:7" x14ac:dyDescent="0.25">
      <c r="A13" s="83" t="s">
        <v>308</v>
      </c>
      <c r="B13" s="155">
        <v>210784.65</v>
      </c>
      <c r="C13" s="155">
        <v>0</v>
      </c>
      <c r="D13" s="154">
        <v>210784.65</v>
      </c>
      <c r="E13" s="155">
        <v>37388.699999999997</v>
      </c>
      <c r="F13" s="155">
        <v>37388.699999999997</v>
      </c>
      <c r="G13" s="154">
        <v>173395.95</v>
      </c>
    </row>
    <row r="14" spans="1:7" x14ac:dyDescent="0.25">
      <c r="A14" s="83" t="s">
        <v>309</v>
      </c>
      <c r="B14" s="154">
        <v>0</v>
      </c>
      <c r="C14" s="154">
        <v>0</v>
      </c>
      <c r="D14" s="154">
        <v>0</v>
      </c>
      <c r="E14" s="154">
        <v>0</v>
      </c>
      <c r="F14" s="154">
        <v>0</v>
      </c>
      <c r="G14" s="154">
        <v>0</v>
      </c>
    </row>
    <row r="15" spans="1:7" x14ac:dyDescent="0.25">
      <c r="A15" s="83" t="s">
        <v>310</v>
      </c>
      <c r="B15" s="155">
        <v>250000</v>
      </c>
      <c r="C15" s="155">
        <v>560000</v>
      </c>
      <c r="D15" s="154">
        <v>810000</v>
      </c>
      <c r="E15" s="155">
        <v>411971.71</v>
      </c>
      <c r="F15" s="155">
        <v>411971.71</v>
      </c>
      <c r="G15" s="154">
        <v>398028.29</v>
      </c>
    </row>
    <row r="16" spans="1:7" x14ac:dyDescent="0.25">
      <c r="A16" s="83" t="s">
        <v>311</v>
      </c>
      <c r="B16" s="154">
        <v>0</v>
      </c>
      <c r="C16" s="154">
        <v>0</v>
      </c>
      <c r="D16" s="154">
        <v>0</v>
      </c>
      <c r="E16" s="154">
        <v>0</v>
      </c>
      <c r="F16" s="154">
        <v>0</v>
      </c>
      <c r="G16" s="154">
        <v>0</v>
      </c>
    </row>
    <row r="17" spans="1:7" x14ac:dyDescent="0.25">
      <c r="A17" s="83" t="s">
        <v>312</v>
      </c>
      <c r="B17" s="154">
        <v>0</v>
      </c>
      <c r="C17" s="154">
        <v>0</v>
      </c>
      <c r="D17" s="154">
        <v>0</v>
      </c>
      <c r="E17" s="154">
        <v>0</v>
      </c>
      <c r="F17" s="154">
        <v>0</v>
      </c>
      <c r="G17" s="154">
        <v>0</v>
      </c>
    </row>
    <row r="18" spans="1:7" x14ac:dyDescent="0.25">
      <c r="A18" s="82" t="s">
        <v>313</v>
      </c>
      <c r="B18" s="154">
        <v>318965.82999999996</v>
      </c>
      <c r="C18" s="154">
        <v>10000</v>
      </c>
      <c r="D18" s="154">
        <v>328965.82999999996</v>
      </c>
      <c r="E18" s="154">
        <v>146248.09</v>
      </c>
      <c r="F18" s="154">
        <v>146248.09</v>
      </c>
      <c r="G18" s="154">
        <v>182717.73999999996</v>
      </c>
    </row>
    <row r="19" spans="1:7" x14ac:dyDescent="0.25">
      <c r="A19" s="83" t="s">
        <v>314</v>
      </c>
      <c r="B19" s="155">
        <v>133465.82999999999</v>
      </c>
      <c r="C19" s="155">
        <v>0</v>
      </c>
      <c r="D19" s="154">
        <v>133465.82999999999</v>
      </c>
      <c r="E19" s="155">
        <v>59649.93</v>
      </c>
      <c r="F19" s="155">
        <v>59649.93</v>
      </c>
      <c r="G19" s="154">
        <v>73815.899999999994</v>
      </c>
    </row>
    <row r="20" spans="1:7" x14ac:dyDescent="0.25">
      <c r="A20" s="83" t="s">
        <v>315</v>
      </c>
      <c r="B20" s="155">
        <v>8500</v>
      </c>
      <c r="C20" s="155">
        <v>0</v>
      </c>
      <c r="D20" s="154">
        <v>8500</v>
      </c>
      <c r="E20" s="155">
        <v>0</v>
      </c>
      <c r="F20" s="155">
        <v>0</v>
      </c>
      <c r="G20" s="154">
        <v>8500</v>
      </c>
    </row>
    <row r="21" spans="1:7" x14ac:dyDescent="0.25">
      <c r="A21" s="83" t="s">
        <v>316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 x14ac:dyDescent="0.25">
      <c r="A22" s="83" t="s">
        <v>317</v>
      </c>
      <c r="B22" s="155">
        <v>95000</v>
      </c>
      <c r="C22" s="155">
        <v>10000</v>
      </c>
      <c r="D22" s="154">
        <v>105000</v>
      </c>
      <c r="E22" s="155">
        <v>57438.51</v>
      </c>
      <c r="F22" s="155">
        <v>57438.51</v>
      </c>
      <c r="G22" s="154">
        <v>47561.49</v>
      </c>
    </row>
    <row r="23" spans="1:7" x14ac:dyDescent="0.25">
      <c r="A23" s="83" t="s">
        <v>318</v>
      </c>
      <c r="B23" s="155">
        <v>1000</v>
      </c>
      <c r="C23" s="155">
        <v>0</v>
      </c>
      <c r="D23" s="154">
        <v>1000</v>
      </c>
      <c r="E23" s="155">
        <v>0</v>
      </c>
      <c r="F23" s="155">
        <v>0</v>
      </c>
      <c r="G23" s="154">
        <v>1000</v>
      </c>
    </row>
    <row r="24" spans="1:7" x14ac:dyDescent="0.25">
      <c r="A24" s="83" t="s">
        <v>319</v>
      </c>
      <c r="B24" s="155">
        <v>30000</v>
      </c>
      <c r="C24" s="155">
        <v>0</v>
      </c>
      <c r="D24" s="154">
        <v>30000</v>
      </c>
      <c r="E24" s="155">
        <v>12941.61</v>
      </c>
      <c r="F24" s="155">
        <v>12941.61</v>
      </c>
      <c r="G24" s="154">
        <v>17058.39</v>
      </c>
    </row>
    <row r="25" spans="1:7" x14ac:dyDescent="0.25">
      <c r="A25" s="83" t="s">
        <v>320</v>
      </c>
      <c r="B25" s="155">
        <v>25000</v>
      </c>
      <c r="C25" s="155">
        <v>0</v>
      </c>
      <c r="D25" s="154">
        <v>25000</v>
      </c>
      <c r="E25" s="155">
        <v>9074</v>
      </c>
      <c r="F25" s="155">
        <v>9074</v>
      </c>
      <c r="G25" s="154">
        <v>15926</v>
      </c>
    </row>
    <row r="26" spans="1:7" x14ac:dyDescent="0.25">
      <c r="A26" s="83" t="s">
        <v>321</v>
      </c>
      <c r="B26" s="154">
        <v>0</v>
      </c>
      <c r="C26" s="154">
        <v>0</v>
      </c>
      <c r="D26" s="154">
        <v>0</v>
      </c>
      <c r="E26" s="154">
        <v>0</v>
      </c>
      <c r="F26" s="154">
        <v>0</v>
      </c>
      <c r="G26" s="154">
        <v>0</v>
      </c>
    </row>
    <row r="27" spans="1:7" x14ac:dyDescent="0.25">
      <c r="A27" s="83" t="s">
        <v>322</v>
      </c>
      <c r="B27" s="155">
        <v>26000</v>
      </c>
      <c r="C27" s="155">
        <v>0</v>
      </c>
      <c r="D27" s="154">
        <v>26000</v>
      </c>
      <c r="E27" s="155">
        <v>7144.04</v>
      </c>
      <c r="F27" s="155">
        <v>7144.04</v>
      </c>
      <c r="G27" s="154">
        <v>18855.96</v>
      </c>
    </row>
    <row r="28" spans="1:7" x14ac:dyDescent="0.25">
      <c r="A28" s="82" t="s">
        <v>323</v>
      </c>
      <c r="B28" s="154">
        <v>1353297.55</v>
      </c>
      <c r="C28" s="154">
        <v>15844.8</v>
      </c>
      <c r="D28" s="154">
        <v>1369142.3499999999</v>
      </c>
      <c r="E28" s="154">
        <v>294605.25</v>
      </c>
      <c r="F28" s="154">
        <v>294605.25</v>
      </c>
      <c r="G28" s="154">
        <v>1074537.0999999999</v>
      </c>
    </row>
    <row r="29" spans="1:7" x14ac:dyDescent="0.25">
      <c r="A29" s="83" t="s">
        <v>324</v>
      </c>
      <c r="B29" s="155">
        <v>120960</v>
      </c>
      <c r="C29" s="155">
        <v>0</v>
      </c>
      <c r="D29" s="154">
        <v>120960</v>
      </c>
      <c r="E29" s="155">
        <v>45672</v>
      </c>
      <c r="F29" s="155">
        <v>45672</v>
      </c>
      <c r="G29" s="154">
        <v>75288</v>
      </c>
    </row>
    <row r="30" spans="1:7" x14ac:dyDescent="0.25">
      <c r="A30" s="83" t="s">
        <v>325</v>
      </c>
      <c r="B30" s="155">
        <v>6000</v>
      </c>
      <c r="C30" s="155">
        <v>0</v>
      </c>
      <c r="D30" s="154">
        <v>6000</v>
      </c>
      <c r="E30" s="155">
        <v>2700</v>
      </c>
      <c r="F30" s="155">
        <v>2700</v>
      </c>
      <c r="G30" s="154">
        <v>3300</v>
      </c>
    </row>
    <row r="31" spans="1:7" x14ac:dyDescent="0.25">
      <c r="A31" s="83" t="s">
        <v>326</v>
      </c>
      <c r="B31" s="155">
        <v>85000</v>
      </c>
      <c r="C31" s="155">
        <v>0</v>
      </c>
      <c r="D31" s="154">
        <v>85000</v>
      </c>
      <c r="E31" s="155">
        <v>7702.68</v>
      </c>
      <c r="F31" s="155">
        <v>7702.68</v>
      </c>
      <c r="G31" s="154">
        <v>77297.320000000007</v>
      </c>
    </row>
    <row r="32" spans="1:7" x14ac:dyDescent="0.25">
      <c r="A32" s="83" t="s">
        <v>327</v>
      </c>
      <c r="B32" s="155">
        <v>19000</v>
      </c>
      <c r="C32" s="155">
        <v>0</v>
      </c>
      <c r="D32" s="154">
        <v>19000</v>
      </c>
      <c r="E32" s="155">
        <v>3982.86</v>
      </c>
      <c r="F32" s="155">
        <v>3982.86</v>
      </c>
      <c r="G32" s="154">
        <v>15017.14</v>
      </c>
    </row>
    <row r="33" spans="1:7" ht="14.45" customHeight="1" x14ac:dyDescent="0.25">
      <c r="A33" s="83" t="s">
        <v>328</v>
      </c>
      <c r="B33" s="155">
        <v>99000</v>
      </c>
      <c r="C33" s="155">
        <v>10000</v>
      </c>
      <c r="D33" s="154">
        <v>109000</v>
      </c>
      <c r="E33" s="155">
        <v>25392.01</v>
      </c>
      <c r="F33" s="155">
        <v>25392.01</v>
      </c>
      <c r="G33" s="154">
        <v>83607.990000000005</v>
      </c>
    </row>
    <row r="34" spans="1:7" ht="14.45" customHeight="1" x14ac:dyDescent="0.25">
      <c r="A34" s="83" t="s">
        <v>329</v>
      </c>
      <c r="B34" s="155">
        <v>15000</v>
      </c>
      <c r="C34" s="155">
        <v>0</v>
      </c>
      <c r="D34" s="154">
        <v>15000</v>
      </c>
      <c r="E34" s="155">
        <v>0</v>
      </c>
      <c r="F34" s="155">
        <v>0</v>
      </c>
      <c r="G34" s="154">
        <v>15000</v>
      </c>
    </row>
    <row r="35" spans="1:7" ht="14.45" customHeight="1" x14ac:dyDescent="0.25">
      <c r="A35" s="83" t="s">
        <v>330</v>
      </c>
      <c r="B35" s="155">
        <v>30000</v>
      </c>
      <c r="C35" s="155">
        <v>-10000</v>
      </c>
      <c r="D35" s="154">
        <v>20000</v>
      </c>
      <c r="E35" s="155">
        <v>169</v>
      </c>
      <c r="F35" s="155">
        <v>169</v>
      </c>
      <c r="G35" s="154">
        <v>19831</v>
      </c>
    </row>
    <row r="36" spans="1:7" ht="14.45" customHeight="1" x14ac:dyDescent="0.25">
      <c r="A36" s="83" t="s">
        <v>331</v>
      </c>
      <c r="B36" s="155">
        <v>870984.41</v>
      </c>
      <c r="C36" s="155">
        <v>15844.8</v>
      </c>
      <c r="D36" s="154">
        <v>886829.21000000008</v>
      </c>
      <c r="E36" s="155">
        <v>152974.70000000001</v>
      </c>
      <c r="F36" s="155">
        <v>152974.70000000001</v>
      </c>
      <c r="G36" s="154">
        <v>733854.51</v>
      </c>
    </row>
    <row r="37" spans="1:7" ht="14.45" customHeight="1" x14ac:dyDescent="0.25">
      <c r="A37" s="83" t="s">
        <v>332</v>
      </c>
      <c r="B37" s="155">
        <v>107353.14</v>
      </c>
      <c r="C37" s="155">
        <v>0</v>
      </c>
      <c r="D37" s="154">
        <v>107353.14</v>
      </c>
      <c r="E37" s="155">
        <v>56012</v>
      </c>
      <c r="F37" s="155">
        <v>56012</v>
      </c>
      <c r="G37" s="154">
        <v>51341.14</v>
      </c>
    </row>
    <row r="38" spans="1:7" x14ac:dyDescent="0.25">
      <c r="A38" s="82" t="s">
        <v>333</v>
      </c>
      <c r="B38" s="154">
        <v>1223049.47</v>
      </c>
      <c r="C38" s="154">
        <v>0</v>
      </c>
      <c r="D38" s="154">
        <v>1223049.47</v>
      </c>
      <c r="E38" s="154">
        <v>611519.94999999995</v>
      </c>
      <c r="F38" s="154">
        <v>611519.94999999995</v>
      </c>
      <c r="G38" s="154">
        <v>611529.52</v>
      </c>
    </row>
    <row r="39" spans="1:7" x14ac:dyDescent="0.25">
      <c r="A39" s="83" t="s">
        <v>334</v>
      </c>
      <c r="B39" s="154">
        <v>0</v>
      </c>
      <c r="C39" s="154">
        <v>0</v>
      </c>
      <c r="D39" s="154">
        <v>0</v>
      </c>
      <c r="E39" s="154">
        <v>0</v>
      </c>
      <c r="F39" s="154">
        <v>0</v>
      </c>
      <c r="G39" s="154">
        <v>0</v>
      </c>
    </row>
    <row r="40" spans="1:7" x14ac:dyDescent="0.25">
      <c r="A40" s="83" t="s">
        <v>335</v>
      </c>
      <c r="B40" s="154">
        <v>0</v>
      </c>
      <c r="C40" s="154">
        <v>0</v>
      </c>
      <c r="D40" s="154">
        <v>0</v>
      </c>
      <c r="E40" s="154">
        <v>0</v>
      </c>
      <c r="F40" s="154">
        <v>0</v>
      </c>
      <c r="G40" s="154">
        <v>0</v>
      </c>
    </row>
    <row r="41" spans="1:7" x14ac:dyDescent="0.25">
      <c r="A41" s="83" t="s">
        <v>336</v>
      </c>
      <c r="B41" s="154">
        <v>0</v>
      </c>
      <c r="C41" s="154">
        <v>0</v>
      </c>
      <c r="D41" s="154">
        <v>0</v>
      </c>
      <c r="E41" s="154">
        <v>0</v>
      </c>
      <c r="F41" s="154">
        <v>0</v>
      </c>
      <c r="G41" s="154">
        <v>0</v>
      </c>
    </row>
    <row r="42" spans="1:7" x14ac:dyDescent="0.25">
      <c r="A42" s="83" t="s">
        <v>337</v>
      </c>
      <c r="B42" s="155">
        <v>1223049.47</v>
      </c>
      <c r="C42" s="155">
        <v>0</v>
      </c>
      <c r="D42" s="154">
        <v>1223049.47</v>
      </c>
      <c r="E42" s="155">
        <v>611519.94999999995</v>
      </c>
      <c r="F42" s="155">
        <v>611519.94999999995</v>
      </c>
      <c r="G42" s="154">
        <v>611529.52</v>
      </c>
    </row>
    <row r="43" spans="1:7" x14ac:dyDescent="0.25">
      <c r="A43" s="83" t="s">
        <v>338</v>
      </c>
      <c r="B43" s="154">
        <v>0</v>
      </c>
      <c r="C43" s="154">
        <v>0</v>
      </c>
      <c r="D43" s="154">
        <v>0</v>
      </c>
      <c r="E43" s="154">
        <v>0</v>
      </c>
      <c r="F43" s="154">
        <v>0</v>
      </c>
      <c r="G43" s="154">
        <v>0</v>
      </c>
    </row>
    <row r="44" spans="1:7" x14ac:dyDescent="0.25">
      <c r="A44" s="83" t="s">
        <v>339</v>
      </c>
      <c r="B44" s="154">
        <v>0</v>
      </c>
      <c r="C44" s="154">
        <v>0</v>
      </c>
      <c r="D44" s="154">
        <v>0</v>
      </c>
      <c r="E44" s="154">
        <v>0</v>
      </c>
      <c r="F44" s="154">
        <v>0</v>
      </c>
      <c r="G44" s="154">
        <v>0</v>
      </c>
    </row>
    <row r="45" spans="1:7" x14ac:dyDescent="0.25">
      <c r="A45" s="83" t="s">
        <v>340</v>
      </c>
      <c r="B45" s="154">
        <v>0</v>
      </c>
      <c r="C45" s="154">
        <v>0</v>
      </c>
      <c r="D45" s="154">
        <v>0</v>
      </c>
      <c r="E45" s="154">
        <v>0</v>
      </c>
      <c r="F45" s="154">
        <v>0</v>
      </c>
      <c r="G45" s="154">
        <v>0</v>
      </c>
    </row>
    <row r="46" spans="1:7" x14ac:dyDescent="0.25">
      <c r="A46" s="83" t="s">
        <v>341</v>
      </c>
      <c r="B46" s="154">
        <v>0</v>
      </c>
      <c r="C46" s="154">
        <v>0</v>
      </c>
      <c r="D46" s="154">
        <v>0</v>
      </c>
      <c r="E46" s="154">
        <v>0</v>
      </c>
      <c r="F46" s="154">
        <v>0</v>
      </c>
      <c r="G46" s="154">
        <v>0</v>
      </c>
    </row>
    <row r="47" spans="1:7" x14ac:dyDescent="0.25">
      <c r="A47" s="83" t="s">
        <v>342</v>
      </c>
      <c r="B47" s="154">
        <v>0</v>
      </c>
      <c r="C47" s="154">
        <v>0</v>
      </c>
      <c r="D47" s="154">
        <v>0</v>
      </c>
      <c r="E47" s="154">
        <v>0</v>
      </c>
      <c r="F47" s="154">
        <v>0</v>
      </c>
      <c r="G47" s="154">
        <v>0</v>
      </c>
    </row>
    <row r="48" spans="1:7" x14ac:dyDescent="0.25">
      <c r="A48" s="82" t="s">
        <v>343</v>
      </c>
      <c r="B48" s="154">
        <v>40000</v>
      </c>
      <c r="C48" s="154">
        <v>0</v>
      </c>
      <c r="D48" s="154">
        <v>40000</v>
      </c>
      <c r="E48" s="154">
        <v>0</v>
      </c>
      <c r="F48" s="154">
        <v>0</v>
      </c>
      <c r="G48" s="154">
        <v>40000</v>
      </c>
    </row>
    <row r="49" spans="1:7" x14ac:dyDescent="0.25">
      <c r="A49" s="83" t="s">
        <v>344</v>
      </c>
      <c r="B49" s="155">
        <v>30000</v>
      </c>
      <c r="C49" s="155">
        <v>0</v>
      </c>
      <c r="D49" s="154">
        <v>30000</v>
      </c>
      <c r="E49" s="155">
        <v>0</v>
      </c>
      <c r="F49" s="155">
        <v>0</v>
      </c>
      <c r="G49" s="154">
        <v>30000</v>
      </c>
    </row>
    <row r="50" spans="1:7" x14ac:dyDescent="0.25">
      <c r="A50" s="83" t="s">
        <v>345</v>
      </c>
      <c r="B50" s="154">
        <v>0</v>
      </c>
      <c r="C50" s="154">
        <v>0</v>
      </c>
      <c r="D50" s="154">
        <v>0</v>
      </c>
      <c r="E50" s="154">
        <v>0</v>
      </c>
      <c r="F50" s="154">
        <v>0</v>
      </c>
      <c r="G50" s="154">
        <v>0</v>
      </c>
    </row>
    <row r="51" spans="1:7" x14ac:dyDescent="0.25">
      <c r="A51" s="83" t="s">
        <v>346</v>
      </c>
      <c r="B51" s="154">
        <v>0</v>
      </c>
      <c r="C51" s="154">
        <v>0</v>
      </c>
      <c r="D51" s="154">
        <v>0</v>
      </c>
      <c r="E51" s="154">
        <v>0</v>
      </c>
      <c r="F51" s="154">
        <v>0</v>
      </c>
      <c r="G51" s="154">
        <v>0</v>
      </c>
    </row>
    <row r="52" spans="1:7" x14ac:dyDescent="0.25">
      <c r="A52" s="83" t="s">
        <v>347</v>
      </c>
      <c r="B52" s="154">
        <v>0</v>
      </c>
      <c r="C52" s="154">
        <v>0</v>
      </c>
      <c r="D52" s="154">
        <v>0</v>
      </c>
      <c r="E52" s="154">
        <v>0</v>
      </c>
      <c r="F52" s="154">
        <v>0</v>
      </c>
      <c r="G52" s="154">
        <v>0</v>
      </c>
    </row>
    <row r="53" spans="1:7" x14ac:dyDescent="0.25">
      <c r="A53" s="83" t="s">
        <v>348</v>
      </c>
      <c r="B53" s="154">
        <v>0</v>
      </c>
      <c r="C53" s="154">
        <v>0</v>
      </c>
      <c r="D53" s="154">
        <v>0</v>
      </c>
      <c r="E53" s="154">
        <v>0</v>
      </c>
      <c r="F53" s="154">
        <v>0</v>
      </c>
      <c r="G53" s="154">
        <v>0</v>
      </c>
    </row>
    <row r="54" spans="1:7" x14ac:dyDescent="0.25">
      <c r="A54" s="83" t="s">
        <v>349</v>
      </c>
      <c r="B54" s="154">
        <v>0</v>
      </c>
      <c r="C54" s="154">
        <v>0</v>
      </c>
      <c r="D54" s="154">
        <v>0</v>
      </c>
      <c r="E54" s="154">
        <v>0</v>
      </c>
      <c r="F54" s="154">
        <v>0</v>
      </c>
      <c r="G54" s="154">
        <v>0</v>
      </c>
    </row>
    <row r="55" spans="1:7" x14ac:dyDescent="0.25">
      <c r="A55" s="83" t="s">
        <v>350</v>
      </c>
      <c r="B55" s="154">
        <v>0</v>
      </c>
      <c r="C55" s="154">
        <v>0</v>
      </c>
      <c r="D55" s="154">
        <v>0</v>
      </c>
      <c r="E55" s="154">
        <v>0</v>
      </c>
      <c r="F55" s="154">
        <v>0</v>
      </c>
      <c r="G55" s="154">
        <v>0</v>
      </c>
    </row>
    <row r="56" spans="1:7" x14ac:dyDescent="0.25">
      <c r="A56" s="83" t="s">
        <v>351</v>
      </c>
      <c r="B56" s="154">
        <v>0</v>
      </c>
      <c r="C56" s="154">
        <v>0</v>
      </c>
      <c r="D56" s="154">
        <v>0</v>
      </c>
      <c r="E56" s="154">
        <v>0</v>
      </c>
      <c r="F56" s="154">
        <v>0</v>
      </c>
      <c r="G56" s="154">
        <v>0</v>
      </c>
    </row>
    <row r="57" spans="1:7" x14ac:dyDescent="0.25">
      <c r="A57" s="83" t="s">
        <v>352</v>
      </c>
      <c r="B57" s="155">
        <v>10000</v>
      </c>
      <c r="C57" s="155">
        <v>0</v>
      </c>
      <c r="D57" s="154">
        <v>10000</v>
      </c>
      <c r="E57" s="155">
        <v>0</v>
      </c>
      <c r="F57" s="155">
        <v>0</v>
      </c>
      <c r="G57" s="154">
        <v>10000</v>
      </c>
    </row>
    <row r="58" spans="1:7" x14ac:dyDescent="0.25">
      <c r="A58" s="82" t="s">
        <v>353</v>
      </c>
      <c r="B58" s="154">
        <v>0</v>
      </c>
      <c r="C58" s="154">
        <v>0</v>
      </c>
      <c r="D58" s="154">
        <v>0</v>
      </c>
      <c r="E58" s="154">
        <v>0</v>
      </c>
      <c r="F58" s="154">
        <v>0</v>
      </c>
      <c r="G58" s="154">
        <v>0</v>
      </c>
    </row>
    <row r="59" spans="1:7" x14ac:dyDescent="0.25">
      <c r="A59" s="83" t="s">
        <v>354</v>
      </c>
      <c r="B59" s="154">
        <v>0</v>
      </c>
      <c r="C59" s="154">
        <v>0</v>
      </c>
      <c r="D59" s="154">
        <v>0</v>
      </c>
      <c r="E59" s="154">
        <v>0</v>
      </c>
      <c r="F59" s="154">
        <v>0</v>
      </c>
      <c r="G59" s="154">
        <v>0</v>
      </c>
    </row>
    <row r="60" spans="1:7" x14ac:dyDescent="0.25">
      <c r="A60" s="83" t="s">
        <v>355</v>
      </c>
      <c r="B60" s="154">
        <v>0</v>
      </c>
      <c r="C60" s="154">
        <v>0</v>
      </c>
      <c r="D60" s="154">
        <v>0</v>
      </c>
      <c r="E60" s="154">
        <v>0</v>
      </c>
      <c r="F60" s="154">
        <v>0</v>
      </c>
      <c r="G60" s="154">
        <v>0</v>
      </c>
    </row>
    <row r="61" spans="1:7" x14ac:dyDescent="0.25">
      <c r="A61" s="83" t="s">
        <v>356</v>
      </c>
      <c r="B61" s="154">
        <v>0</v>
      </c>
      <c r="C61" s="154">
        <v>0</v>
      </c>
      <c r="D61" s="154">
        <v>0</v>
      </c>
      <c r="E61" s="154">
        <v>0</v>
      </c>
      <c r="F61" s="154">
        <v>0</v>
      </c>
      <c r="G61" s="154">
        <v>0</v>
      </c>
    </row>
    <row r="62" spans="1:7" x14ac:dyDescent="0.25">
      <c r="A62" s="82" t="s">
        <v>357</v>
      </c>
      <c r="B62" s="154">
        <v>0</v>
      </c>
      <c r="C62" s="154">
        <v>0</v>
      </c>
      <c r="D62" s="154">
        <v>0</v>
      </c>
      <c r="E62" s="154">
        <v>0</v>
      </c>
      <c r="F62" s="154">
        <v>0</v>
      </c>
      <c r="G62" s="154">
        <v>0</v>
      </c>
    </row>
    <row r="63" spans="1:7" x14ac:dyDescent="0.25">
      <c r="A63" s="83" t="s">
        <v>358</v>
      </c>
      <c r="B63" s="154">
        <v>0</v>
      </c>
      <c r="C63" s="154">
        <v>0</v>
      </c>
      <c r="D63" s="154">
        <v>0</v>
      </c>
      <c r="E63" s="154">
        <v>0</v>
      </c>
      <c r="F63" s="154">
        <v>0</v>
      </c>
      <c r="G63" s="154">
        <v>0</v>
      </c>
    </row>
    <row r="64" spans="1:7" x14ac:dyDescent="0.25">
      <c r="A64" s="83" t="s">
        <v>359</v>
      </c>
      <c r="B64" s="154">
        <v>0</v>
      </c>
      <c r="C64" s="154">
        <v>0</v>
      </c>
      <c r="D64" s="154">
        <v>0</v>
      </c>
      <c r="E64" s="154">
        <v>0</v>
      </c>
      <c r="F64" s="154">
        <v>0</v>
      </c>
      <c r="G64" s="154">
        <v>0</v>
      </c>
    </row>
    <row r="65" spans="1:7" x14ac:dyDescent="0.25">
      <c r="A65" s="83" t="s">
        <v>360</v>
      </c>
      <c r="B65" s="154">
        <v>0</v>
      </c>
      <c r="C65" s="154">
        <v>0</v>
      </c>
      <c r="D65" s="154">
        <v>0</v>
      </c>
      <c r="E65" s="154">
        <v>0</v>
      </c>
      <c r="F65" s="154">
        <v>0</v>
      </c>
      <c r="G65" s="154">
        <v>0</v>
      </c>
    </row>
    <row r="66" spans="1:7" x14ac:dyDescent="0.25">
      <c r="A66" s="83" t="s">
        <v>361</v>
      </c>
      <c r="B66" s="154">
        <v>0</v>
      </c>
      <c r="C66" s="154">
        <v>0</v>
      </c>
      <c r="D66" s="154">
        <v>0</v>
      </c>
      <c r="E66" s="154">
        <v>0</v>
      </c>
      <c r="F66" s="154">
        <v>0</v>
      </c>
      <c r="G66" s="154">
        <v>0</v>
      </c>
    </row>
    <row r="67" spans="1:7" x14ac:dyDescent="0.25">
      <c r="A67" s="83" t="s">
        <v>362</v>
      </c>
      <c r="B67" s="154">
        <v>0</v>
      </c>
      <c r="C67" s="154">
        <v>0</v>
      </c>
      <c r="D67" s="154">
        <v>0</v>
      </c>
      <c r="E67" s="154">
        <v>0</v>
      </c>
      <c r="F67" s="154">
        <v>0</v>
      </c>
      <c r="G67" s="154">
        <v>0</v>
      </c>
    </row>
    <row r="68" spans="1:7" x14ac:dyDescent="0.25">
      <c r="A68" s="83" t="s">
        <v>363</v>
      </c>
      <c r="B68" s="154">
        <v>0</v>
      </c>
      <c r="C68" s="154">
        <v>0</v>
      </c>
      <c r="D68" s="154">
        <v>0</v>
      </c>
      <c r="E68" s="154">
        <v>0</v>
      </c>
      <c r="F68" s="154">
        <v>0</v>
      </c>
      <c r="G68" s="154">
        <v>0</v>
      </c>
    </row>
    <row r="69" spans="1:7" x14ac:dyDescent="0.25">
      <c r="A69" s="83" t="s">
        <v>364</v>
      </c>
      <c r="B69" s="154">
        <v>0</v>
      </c>
      <c r="C69" s="154">
        <v>0</v>
      </c>
      <c r="D69" s="154">
        <v>0</v>
      </c>
      <c r="E69" s="154">
        <v>0</v>
      </c>
      <c r="F69" s="154">
        <v>0</v>
      </c>
      <c r="G69" s="154">
        <v>0</v>
      </c>
    </row>
    <row r="70" spans="1:7" x14ac:dyDescent="0.25">
      <c r="A70" s="83" t="s">
        <v>365</v>
      </c>
      <c r="B70" s="154">
        <v>0</v>
      </c>
      <c r="C70" s="154">
        <v>0</v>
      </c>
      <c r="D70" s="154">
        <v>0</v>
      </c>
      <c r="E70" s="154">
        <v>0</v>
      </c>
      <c r="F70" s="154">
        <v>0</v>
      </c>
      <c r="G70" s="154">
        <v>0</v>
      </c>
    </row>
    <row r="71" spans="1:7" x14ac:dyDescent="0.25">
      <c r="A71" s="82" t="s">
        <v>366</v>
      </c>
      <c r="B71" s="154">
        <v>0</v>
      </c>
      <c r="C71" s="154">
        <v>0</v>
      </c>
      <c r="D71" s="154">
        <v>0</v>
      </c>
      <c r="E71" s="154">
        <v>0</v>
      </c>
      <c r="F71" s="154">
        <v>0</v>
      </c>
      <c r="G71" s="154">
        <v>0</v>
      </c>
    </row>
    <row r="72" spans="1:7" x14ac:dyDescent="0.25">
      <c r="A72" s="83" t="s">
        <v>367</v>
      </c>
      <c r="B72" s="154">
        <v>0</v>
      </c>
      <c r="C72" s="154">
        <v>0</v>
      </c>
      <c r="D72" s="154">
        <v>0</v>
      </c>
      <c r="E72" s="154">
        <v>0</v>
      </c>
      <c r="F72" s="154">
        <v>0</v>
      </c>
      <c r="G72" s="154">
        <v>0</v>
      </c>
    </row>
    <row r="73" spans="1:7" x14ac:dyDescent="0.25">
      <c r="A73" s="83" t="s">
        <v>368</v>
      </c>
      <c r="B73" s="154">
        <v>0</v>
      </c>
      <c r="C73" s="154">
        <v>0</v>
      </c>
      <c r="D73" s="154">
        <v>0</v>
      </c>
      <c r="E73" s="154">
        <v>0</v>
      </c>
      <c r="F73" s="154">
        <v>0</v>
      </c>
      <c r="G73" s="154">
        <v>0</v>
      </c>
    </row>
    <row r="74" spans="1:7" x14ac:dyDescent="0.25">
      <c r="A74" s="83" t="s">
        <v>369</v>
      </c>
      <c r="B74" s="154">
        <v>0</v>
      </c>
      <c r="C74" s="154">
        <v>0</v>
      </c>
      <c r="D74" s="154">
        <v>0</v>
      </c>
      <c r="E74" s="154">
        <v>0</v>
      </c>
      <c r="F74" s="154">
        <v>0</v>
      </c>
      <c r="G74" s="154">
        <v>0</v>
      </c>
    </row>
    <row r="75" spans="1:7" x14ac:dyDescent="0.25">
      <c r="A75" s="82" t="s">
        <v>370</v>
      </c>
      <c r="B75" s="154">
        <v>0</v>
      </c>
      <c r="C75" s="154">
        <v>0</v>
      </c>
      <c r="D75" s="154">
        <v>0</v>
      </c>
      <c r="E75" s="154">
        <v>0</v>
      </c>
      <c r="F75" s="154">
        <v>0</v>
      </c>
      <c r="G75" s="154">
        <v>0</v>
      </c>
    </row>
    <row r="76" spans="1:7" x14ac:dyDescent="0.25">
      <c r="A76" s="83" t="s">
        <v>371</v>
      </c>
      <c r="B76" s="154">
        <v>0</v>
      </c>
      <c r="C76" s="154">
        <v>0</v>
      </c>
      <c r="D76" s="154">
        <v>0</v>
      </c>
      <c r="E76" s="154">
        <v>0</v>
      </c>
      <c r="F76" s="154">
        <v>0</v>
      </c>
      <c r="G76" s="154">
        <v>0</v>
      </c>
    </row>
    <row r="77" spans="1:7" x14ac:dyDescent="0.25">
      <c r="A77" s="83" t="s">
        <v>372</v>
      </c>
      <c r="B77" s="154">
        <v>0</v>
      </c>
      <c r="C77" s="154">
        <v>0</v>
      </c>
      <c r="D77" s="154">
        <v>0</v>
      </c>
      <c r="E77" s="154">
        <v>0</v>
      </c>
      <c r="F77" s="154">
        <v>0</v>
      </c>
      <c r="G77" s="154">
        <v>0</v>
      </c>
    </row>
    <row r="78" spans="1:7" x14ac:dyDescent="0.25">
      <c r="A78" s="83" t="s">
        <v>373</v>
      </c>
      <c r="B78" s="154">
        <v>0</v>
      </c>
      <c r="C78" s="154">
        <v>0</v>
      </c>
      <c r="D78" s="154">
        <v>0</v>
      </c>
      <c r="E78" s="154">
        <v>0</v>
      </c>
      <c r="F78" s="154">
        <v>0</v>
      </c>
      <c r="G78" s="154">
        <v>0</v>
      </c>
    </row>
    <row r="79" spans="1:7" x14ac:dyDescent="0.25">
      <c r="A79" s="83" t="s">
        <v>374</v>
      </c>
      <c r="B79" s="154">
        <v>0</v>
      </c>
      <c r="C79" s="154">
        <v>0</v>
      </c>
      <c r="D79" s="154">
        <v>0</v>
      </c>
      <c r="E79" s="154">
        <v>0</v>
      </c>
      <c r="F79" s="154">
        <v>0</v>
      </c>
      <c r="G79" s="154">
        <v>0</v>
      </c>
    </row>
    <row r="80" spans="1:7" x14ac:dyDescent="0.25">
      <c r="A80" s="83" t="s">
        <v>375</v>
      </c>
      <c r="B80" s="154">
        <v>0</v>
      </c>
      <c r="C80" s="154">
        <v>0</v>
      </c>
      <c r="D80" s="154">
        <v>0</v>
      </c>
      <c r="E80" s="154">
        <v>0</v>
      </c>
      <c r="F80" s="154">
        <v>0</v>
      </c>
      <c r="G80" s="154">
        <v>0</v>
      </c>
    </row>
    <row r="81" spans="1:7" x14ac:dyDescent="0.25">
      <c r="A81" s="83" t="s">
        <v>376</v>
      </c>
      <c r="B81" s="154">
        <v>0</v>
      </c>
      <c r="C81" s="154">
        <v>0</v>
      </c>
      <c r="D81" s="154">
        <v>0</v>
      </c>
      <c r="E81" s="154">
        <v>0</v>
      </c>
      <c r="F81" s="154">
        <v>0</v>
      </c>
      <c r="G81" s="154">
        <v>0</v>
      </c>
    </row>
    <row r="82" spans="1:7" x14ac:dyDescent="0.25">
      <c r="A82" s="83" t="s">
        <v>377</v>
      </c>
      <c r="B82" s="154">
        <v>0</v>
      </c>
      <c r="C82" s="154">
        <v>0</v>
      </c>
      <c r="D82" s="154">
        <v>0</v>
      </c>
      <c r="E82" s="154">
        <v>0</v>
      </c>
      <c r="F82" s="154">
        <v>0</v>
      </c>
      <c r="G82" s="154">
        <v>0</v>
      </c>
    </row>
    <row r="83" spans="1:7" x14ac:dyDescent="0.25">
      <c r="A83" s="84"/>
      <c r="B83" s="156"/>
      <c r="C83" s="156"/>
      <c r="D83" s="156"/>
      <c r="E83" s="156"/>
      <c r="F83" s="156"/>
      <c r="G83" s="156"/>
    </row>
    <row r="84" spans="1:7" x14ac:dyDescent="0.25">
      <c r="A84" s="28" t="s">
        <v>378</v>
      </c>
      <c r="B84" s="157">
        <v>0</v>
      </c>
      <c r="C84" s="157">
        <v>0</v>
      </c>
      <c r="D84" s="157">
        <v>0</v>
      </c>
      <c r="E84" s="157">
        <v>0</v>
      </c>
      <c r="F84" s="157">
        <v>0</v>
      </c>
      <c r="G84" s="157">
        <v>0</v>
      </c>
    </row>
    <row r="85" spans="1:7" x14ac:dyDescent="0.25">
      <c r="A85" s="82" t="s">
        <v>305</v>
      </c>
      <c r="B85" s="154">
        <v>0</v>
      </c>
      <c r="C85" s="154">
        <v>0</v>
      </c>
      <c r="D85" s="154">
        <v>0</v>
      </c>
      <c r="E85" s="154">
        <v>0</v>
      </c>
      <c r="F85" s="154">
        <v>0</v>
      </c>
      <c r="G85" s="154">
        <v>0</v>
      </c>
    </row>
    <row r="86" spans="1:7" x14ac:dyDescent="0.25">
      <c r="A86" s="83" t="s">
        <v>306</v>
      </c>
      <c r="B86" s="154">
        <v>0</v>
      </c>
      <c r="C86" s="154">
        <v>0</v>
      </c>
      <c r="D86" s="154">
        <v>0</v>
      </c>
      <c r="E86" s="154">
        <v>0</v>
      </c>
      <c r="F86" s="154">
        <v>0</v>
      </c>
      <c r="G86" s="154">
        <v>0</v>
      </c>
    </row>
    <row r="87" spans="1:7" x14ac:dyDescent="0.25">
      <c r="A87" s="83" t="s">
        <v>307</v>
      </c>
      <c r="B87" s="154">
        <v>0</v>
      </c>
      <c r="C87" s="154">
        <v>0</v>
      </c>
      <c r="D87" s="154">
        <v>0</v>
      </c>
      <c r="E87" s="154">
        <v>0</v>
      </c>
      <c r="F87" s="154">
        <v>0</v>
      </c>
      <c r="G87" s="154">
        <v>0</v>
      </c>
    </row>
    <row r="88" spans="1:7" x14ac:dyDescent="0.25">
      <c r="A88" s="83" t="s">
        <v>308</v>
      </c>
      <c r="B88" s="154">
        <v>0</v>
      </c>
      <c r="C88" s="154">
        <v>0</v>
      </c>
      <c r="D88" s="154">
        <v>0</v>
      </c>
      <c r="E88" s="154">
        <v>0</v>
      </c>
      <c r="F88" s="154">
        <v>0</v>
      </c>
      <c r="G88" s="154">
        <v>0</v>
      </c>
    </row>
    <row r="89" spans="1:7" x14ac:dyDescent="0.25">
      <c r="A89" s="83" t="s">
        <v>309</v>
      </c>
      <c r="B89" s="154">
        <v>0</v>
      </c>
      <c r="C89" s="154">
        <v>0</v>
      </c>
      <c r="D89" s="154">
        <v>0</v>
      </c>
      <c r="E89" s="154">
        <v>0</v>
      </c>
      <c r="F89" s="154">
        <v>0</v>
      </c>
      <c r="G89" s="154">
        <v>0</v>
      </c>
    </row>
    <row r="90" spans="1:7" x14ac:dyDescent="0.25">
      <c r="A90" s="83" t="s">
        <v>310</v>
      </c>
      <c r="B90" s="154">
        <v>0</v>
      </c>
      <c r="C90" s="154">
        <v>0</v>
      </c>
      <c r="D90" s="154">
        <v>0</v>
      </c>
      <c r="E90" s="154">
        <v>0</v>
      </c>
      <c r="F90" s="154">
        <v>0</v>
      </c>
      <c r="G90" s="154">
        <v>0</v>
      </c>
    </row>
    <row r="91" spans="1:7" x14ac:dyDescent="0.25">
      <c r="A91" s="83" t="s">
        <v>311</v>
      </c>
      <c r="B91" s="154">
        <v>0</v>
      </c>
      <c r="C91" s="154">
        <v>0</v>
      </c>
      <c r="D91" s="154">
        <v>0</v>
      </c>
      <c r="E91" s="154">
        <v>0</v>
      </c>
      <c r="F91" s="154">
        <v>0</v>
      </c>
      <c r="G91" s="154">
        <v>0</v>
      </c>
    </row>
    <row r="92" spans="1:7" x14ac:dyDescent="0.25">
      <c r="A92" s="83" t="s">
        <v>312</v>
      </c>
      <c r="B92" s="154">
        <v>0</v>
      </c>
      <c r="C92" s="154">
        <v>0</v>
      </c>
      <c r="D92" s="154">
        <v>0</v>
      </c>
      <c r="E92" s="154">
        <v>0</v>
      </c>
      <c r="F92" s="154">
        <v>0</v>
      </c>
      <c r="G92" s="154">
        <v>0</v>
      </c>
    </row>
    <row r="93" spans="1:7" x14ac:dyDescent="0.25">
      <c r="A93" s="82" t="s">
        <v>313</v>
      </c>
      <c r="B93" s="154">
        <v>0</v>
      </c>
      <c r="C93" s="154">
        <v>0</v>
      </c>
      <c r="D93" s="154">
        <v>0</v>
      </c>
      <c r="E93" s="154">
        <v>0</v>
      </c>
      <c r="F93" s="154">
        <v>0</v>
      </c>
      <c r="G93" s="154">
        <v>0</v>
      </c>
    </row>
    <row r="94" spans="1:7" x14ac:dyDescent="0.25">
      <c r="A94" s="83" t="s">
        <v>314</v>
      </c>
      <c r="B94" s="154">
        <v>0</v>
      </c>
      <c r="C94" s="154">
        <v>0</v>
      </c>
      <c r="D94" s="154">
        <v>0</v>
      </c>
      <c r="E94" s="154">
        <v>0</v>
      </c>
      <c r="F94" s="154">
        <v>0</v>
      </c>
      <c r="G94" s="154">
        <v>0</v>
      </c>
    </row>
    <row r="95" spans="1:7" x14ac:dyDescent="0.25">
      <c r="A95" s="83" t="s">
        <v>315</v>
      </c>
      <c r="B95" s="154">
        <v>0</v>
      </c>
      <c r="C95" s="154">
        <v>0</v>
      </c>
      <c r="D95" s="154">
        <v>0</v>
      </c>
      <c r="E95" s="154">
        <v>0</v>
      </c>
      <c r="F95" s="154">
        <v>0</v>
      </c>
      <c r="G95" s="154">
        <v>0</v>
      </c>
    </row>
    <row r="96" spans="1:7" x14ac:dyDescent="0.25">
      <c r="A96" s="83" t="s">
        <v>316</v>
      </c>
      <c r="B96" s="154">
        <v>0</v>
      </c>
      <c r="C96" s="154">
        <v>0</v>
      </c>
      <c r="D96" s="154">
        <v>0</v>
      </c>
      <c r="E96" s="154">
        <v>0</v>
      </c>
      <c r="F96" s="154">
        <v>0</v>
      </c>
      <c r="G96" s="154">
        <v>0</v>
      </c>
    </row>
    <row r="97" spans="1:7" x14ac:dyDescent="0.25">
      <c r="A97" s="83" t="s">
        <v>317</v>
      </c>
      <c r="B97" s="154">
        <v>0</v>
      </c>
      <c r="C97" s="154">
        <v>0</v>
      </c>
      <c r="D97" s="154">
        <v>0</v>
      </c>
      <c r="E97" s="154">
        <v>0</v>
      </c>
      <c r="F97" s="154">
        <v>0</v>
      </c>
      <c r="G97" s="154">
        <v>0</v>
      </c>
    </row>
    <row r="98" spans="1:7" x14ac:dyDescent="0.25">
      <c r="A98" s="85" t="s">
        <v>318</v>
      </c>
      <c r="B98" s="154">
        <v>0</v>
      </c>
      <c r="C98" s="154">
        <v>0</v>
      </c>
      <c r="D98" s="154">
        <v>0</v>
      </c>
      <c r="E98" s="154">
        <v>0</v>
      </c>
      <c r="F98" s="154">
        <v>0</v>
      </c>
      <c r="G98" s="154">
        <v>0</v>
      </c>
    </row>
    <row r="99" spans="1:7" x14ac:dyDescent="0.25">
      <c r="A99" s="83" t="s">
        <v>319</v>
      </c>
      <c r="B99" s="154">
        <v>0</v>
      </c>
      <c r="C99" s="154">
        <v>0</v>
      </c>
      <c r="D99" s="154">
        <v>0</v>
      </c>
      <c r="E99" s="154">
        <v>0</v>
      </c>
      <c r="F99" s="154">
        <v>0</v>
      </c>
      <c r="G99" s="154">
        <v>0</v>
      </c>
    </row>
    <row r="100" spans="1:7" x14ac:dyDescent="0.25">
      <c r="A100" s="83" t="s">
        <v>320</v>
      </c>
      <c r="B100" s="154">
        <v>0</v>
      </c>
      <c r="C100" s="154">
        <v>0</v>
      </c>
      <c r="D100" s="154">
        <v>0</v>
      </c>
      <c r="E100" s="154">
        <v>0</v>
      </c>
      <c r="F100" s="154">
        <v>0</v>
      </c>
      <c r="G100" s="154">
        <v>0</v>
      </c>
    </row>
    <row r="101" spans="1:7" x14ac:dyDescent="0.25">
      <c r="A101" s="83" t="s">
        <v>321</v>
      </c>
      <c r="B101" s="154">
        <v>0</v>
      </c>
      <c r="C101" s="154">
        <v>0</v>
      </c>
      <c r="D101" s="154">
        <v>0</v>
      </c>
      <c r="E101" s="154">
        <v>0</v>
      </c>
      <c r="F101" s="154">
        <v>0</v>
      </c>
      <c r="G101" s="154">
        <v>0</v>
      </c>
    </row>
    <row r="102" spans="1:7" x14ac:dyDescent="0.25">
      <c r="A102" s="83" t="s">
        <v>322</v>
      </c>
      <c r="B102" s="154">
        <v>0</v>
      </c>
      <c r="C102" s="154">
        <v>0</v>
      </c>
      <c r="D102" s="154">
        <v>0</v>
      </c>
      <c r="E102" s="154">
        <v>0</v>
      </c>
      <c r="F102" s="154">
        <v>0</v>
      </c>
      <c r="G102" s="154">
        <v>0</v>
      </c>
    </row>
    <row r="103" spans="1:7" x14ac:dyDescent="0.25">
      <c r="A103" s="82" t="s">
        <v>323</v>
      </c>
      <c r="B103" s="154">
        <v>0</v>
      </c>
      <c r="C103" s="154">
        <v>0</v>
      </c>
      <c r="D103" s="154">
        <v>0</v>
      </c>
      <c r="E103" s="154">
        <v>0</v>
      </c>
      <c r="F103" s="154">
        <v>0</v>
      </c>
      <c r="G103" s="154">
        <v>0</v>
      </c>
    </row>
    <row r="104" spans="1:7" x14ac:dyDescent="0.25">
      <c r="A104" s="83" t="s">
        <v>324</v>
      </c>
      <c r="B104" s="154">
        <v>0</v>
      </c>
      <c r="C104" s="154">
        <v>0</v>
      </c>
      <c r="D104" s="154">
        <v>0</v>
      </c>
      <c r="E104" s="154">
        <v>0</v>
      </c>
      <c r="F104" s="154">
        <v>0</v>
      </c>
      <c r="G104" s="154">
        <v>0</v>
      </c>
    </row>
    <row r="105" spans="1:7" x14ac:dyDescent="0.25">
      <c r="A105" s="83" t="s">
        <v>325</v>
      </c>
      <c r="B105" s="154">
        <v>0</v>
      </c>
      <c r="C105" s="154">
        <v>0</v>
      </c>
      <c r="D105" s="154">
        <v>0</v>
      </c>
      <c r="E105" s="154">
        <v>0</v>
      </c>
      <c r="F105" s="154">
        <v>0</v>
      </c>
      <c r="G105" s="154">
        <v>0</v>
      </c>
    </row>
    <row r="106" spans="1:7" x14ac:dyDescent="0.25">
      <c r="A106" s="83" t="s">
        <v>326</v>
      </c>
      <c r="B106" s="154">
        <v>0</v>
      </c>
      <c r="C106" s="154">
        <v>0</v>
      </c>
      <c r="D106" s="154">
        <v>0</v>
      </c>
      <c r="E106" s="154">
        <v>0</v>
      </c>
      <c r="F106" s="154">
        <v>0</v>
      </c>
      <c r="G106" s="154">
        <v>0</v>
      </c>
    </row>
    <row r="107" spans="1:7" x14ac:dyDescent="0.25">
      <c r="A107" s="83" t="s">
        <v>327</v>
      </c>
      <c r="B107" s="154">
        <v>0</v>
      </c>
      <c r="C107" s="154">
        <v>0</v>
      </c>
      <c r="D107" s="154">
        <v>0</v>
      </c>
      <c r="E107" s="154">
        <v>0</v>
      </c>
      <c r="F107" s="154">
        <v>0</v>
      </c>
      <c r="G107" s="154">
        <v>0</v>
      </c>
    </row>
    <row r="108" spans="1:7" x14ac:dyDescent="0.25">
      <c r="A108" s="83" t="s">
        <v>328</v>
      </c>
      <c r="B108" s="154">
        <v>0</v>
      </c>
      <c r="C108" s="154">
        <v>0</v>
      </c>
      <c r="D108" s="154">
        <v>0</v>
      </c>
      <c r="E108" s="154">
        <v>0</v>
      </c>
      <c r="F108" s="154">
        <v>0</v>
      </c>
      <c r="G108" s="154">
        <v>0</v>
      </c>
    </row>
    <row r="109" spans="1:7" x14ac:dyDescent="0.25">
      <c r="A109" s="83" t="s">
        <v>329</v>
      </c>
      <c r="B109" s="154">
        <v>0</v>
      </c>
      <c r="C109" s="154">
        <v>0</v>
      </c>
      <c r="D109" s="154">
        <v>0</v>
      </c>
      <c r="E109" s="154">
        <v>0</v>
      </c>
      <c r="F109" s="154">
        <v>0</v>
      </c>
      <c r="G109" s="154">
        <v>0</v>
      </c>
    </row>
    <row r="110" spans="1:7" x14ac:dyDescent="0.25">
      <c r="A110" s="83" t="s">
        <v>330</v>
      </c>
      <c r="B110" s="154">
        <v>0</v>
      </c>
      <c r="C110" s="154">
        <v>0</v>
      </c>
      <c r="D110" s="154">
        <v>0</v>
      </c>
      <c r="E110" s="154">
        <v>0</v>
      </c>
      <c r="F110" s="154">
        <v>0</v>
      </c>
      <c r="G110" s="154">
        <v>0</v>
      </c>
    </row>
    <row r="111" spans="1:7" x14ac:dyDescent="0.25">
      <c r="A111" s="83" t="s">
        <v>331</v>
      </c>
      <c r="B111" s="154">
        <v>0</v>
      </c>
      <c r="C111" s="154">
        <v>0</v>
      </c>
      <c r="D111" s="154">
        <v>0</v>
      </c>
      <c r="E111" s="154">
        <v>0</v>
      </c>
      <c r="F111" s="154">
        <v>0</v>
      </c>
      <c r="G111" s="154">
        <v>0</v>
      </c>
    </row>
    <row r="112" spans="1:7" x14ac:dyDescent="0.25">
      <c r="A112" s="83" t="s">
        <v>332</v>
      </c>
      <c r="B112" s="154">
        <v>0</v>
      </c>
      <c r="C112" s="154">
        <v>0</v>
      </c>
      <c r="D112" s="154">
        <v>0</v>
      </c>
      <c r="E112" s="154">
        <v>0</v>
      </c>
      <c r="F112" s="154">
        <v>0</v>
      </c>
      <c r="G112" s="154">
        <v>0</v>
      </c>
    </row>
    <row r="113" spans="1:7" x14ac:dyDescent="0.25">
      <c r="A113" s="82" t="s">
        <v>333</v>
      </c>
      <c r="B113" s="154">
        <v>0</v>
      </c>
      <c r="C113" s="154">
        <v>0</v>
      </c>
      <c r="D113" s="154">
        <v>0</v>
      </c>
      <c r="E113" s="154">
        <v>0</v>
      </c>
      <c r="F113" s="154">
        <v>0</v>
      </c>
      <c r="G113" s="154">
        <v>0</v>
      </c>
    </row>
    <row r="114" spans="1:7" x14ac:dyDescent="0.25">
      <c r="A114" s="83" t="s">
        <v>334</v>
      </c>
      <c r="B114" s="154">
        <v>0</v>
      </c>
      <c r="C114" s="154">
        <v>0</v>
      </c>
      <c r="D114" s="154">
        <v>0</v>
      </c>
      <c r="E114" s="154">
        <v>0</v>
      </c>
      <c r="F114" s="154">
        <v>0</v>
      </c>
      <c r="G114" s="154">
        <v>0</v>
      </c>
    </row>
    <row r="115" spans="1:7" x14ac:dyDescent="0.25">
      <c r="A115" s="83" t="s">
        <v>335</v>
      </c>
      <c r="B115" s="154">
        <v>0</v>
      </c>
      <c r="C115" s="154">
        <v>0</v>
      </c>
      <c r="D115" s="154">
        <v>0</v>
      </c>
      <c r="E115" s="154">
        <v>0</v>
      </c>
      <c r="F115" s="154">
        <v>0</v>
      </c>
      <c r="G115" s="154">
        <v>0</v>
      </c>
    </row>
    <row r="116" spans="1:7" x14ac:dyDescent="0.25">
      <c r="A116" s="83" t="s">
        <v>336</v>
      </c>
      <c r="B116" s="154">
        <v>0</v>
      </c>
      <c r="C116" s="154">
        <v>0</v>
      </c>
      <c r="D116" s="154">
        <v>0</v>
      </c>
      <c r="E116" s="154">
        <v>0</v>
      </c>
      <c r="F116" s="154">
        <v>0</v>
      </c>
      <c r="G116" s="154">
        <v>0</v>
      </c>
    </row>
    <row r="117" spans="1:7" x14ac:dyDescent="0.25">
      <c r="A117" s="83" t="s">
        <v>337</v>
      </c>
      <c r="B117" s="154">
        <v>0</v>
      </c>
      <c r="C117" s="154">
        <v>0</v>
      </c>
      <c r="D117" s="154">
        <v>0</v>
      </c>
      <c r="E117" s="154">
        <v>0</v>
      </c>
      <c r="F117" s="154">
        <v>0</v>
      </c>
      <c r="G117" s="154">
        <v>0</v>
      </c>
    </row>
    <row r="118" spans="1:7" x14ac:dyDescent="0.25">
      <c r="A118" s="83" t="s">
        <v>338</v>
      </c>
      <c r="B118" s="154">
        <v>0</v>
      </c>
      <c r="C118" s="154">
        <v>0</v>
      </c>
      <c r="D118" s="154">
        <v>0</v>
      </c>
      <c r="E118" s="154">
        <v>0</v>
      </c>
      <c r="F118" s="154">
        <v>0</v>
      </c>
      <c r="G118" s="154">
        <v>0</v>
      </c>
    </row>
    <row r="119" spans="1:7" x14ac:dyDescent="0.25">
      <c r="A119" s="83" t="s">
        <v>339</v>
      </c>
      <c r="B119" s="154">
        <v>0</v>
      </c>
      <c r="C119" s="154">
        <v>0</v>
      </c>
      <c r="D119" s="154">
        <v>0</v>
      </c>
      <c r="E119" s="154">
        <v>0</v>
      </c>
      <c r="F119" s="154">
        <v>0</v>
      </c>
      <c r="G119" s="154">
        <v>0</v>
      </c>
    </row>
    <row r="120" spans="1:7" x14ac:dyDescent="0.25">
      <c r="A120" s="83" t="s">
        <v>340</v>
      </c>
      <c r="B120" s="154">
        <v>0</v>
      </c>
      <c r="C120" s="154">
        <v>0</v>
      </c>
      <c r="D120" s="154">
        <v>0</v>
      </c>
      <c r="E120" s="154">
        <v>0</v>
      </c>
      <c r="F120" s="154">
        <v>0</v>
      </c>
      <c r="G120" s="154">
        <v>0</v>
      </c>
    </row>
    <row r="121" spans="1:7" x14ac:dyDescent="0.25">
      <c r="A121" s="83" t="s">
        <v>341</v>
      </c>
      <c r="B121" s="154">
        <v>0</v>
      </c>
      <c r="C121" s="154">
        <v>0</v>
      </c>
      <c r="D121" s="154">
        <v>0</v>
      </c>
      <c r="E121" s="154">
        <v>0</v>
      </c>
      <c r="F121" s="154">
        <v>0</v>
      </c>
      <c r="G121" s="154">
        <v>0</v>
      </c>
    </row>
    <row r="122" spans="1:7" x14ac:dyDescent="0.25">
      <c r="A122" s="83" t="s">
        <v>342</v>
      </c>
      <c r="B122" s="154">
        <v>0</v>
      </c>
      <c r="C122" s="154">
        <v>0</v>
      </c>
      <c r="D122" s="154">
        <v>0</v>
      </c>
      <c r="E122" s="154">
        <v>0</v>
      </c>
      <c r="F122" s="154">
        <v>0</v>
      </c>
      <c r="G122" s="154">
        <v>0</v>
      </c>
    </row>
    <row r="123" spans="1:7" x14ac:dyDescent="0.25">
      <c r="A123" s="82" t="s">
        <v>343</v>
      </c>
      <c r="B123" s="154">
        <v>0</v>
      </c>
      <c r="C123" s="154">
        <v>0</v>
      </c>
      <c r="D123" s="154">
        <v>0</v>
      </c>
      <c r="E123" s="154">
        <v>0</v>
      </c>
      <c r="F123" s="154">
        <v>0</v>
      </c>
      <c r="G123" s="154">
        <v>0</v>
      </c>
    </row>
    <row r="124" spans="1:7" x14ac:dyDescent="0.25">
      <c r="A124" s="83" t="s">
        <v>344</v>
      </c>
      <c r="B124" s="154">
        <v>0</v>
      </c>
      <c r="C124" s="154">
        <v>0</v>
      </c>
      <c r="D124" s="154">
        <v>0</v>
      </c>
      <c r="E124" s="154">
        <v>0</v>
      </c>
      <c r="F124" s="154">
        <v>0</v>
      </c>
      <c r="G124" s="154">
        <v>0</v>
      </c>
    </row>
    <row r="125" spans="1:7" x14ac:dyDescent="0.25">
      <c r="A125" s="83" t="s">
        <v>345</v>
      </c>
      <c r="B125" s="154">
        <v>0</v>
      </c>
      <c r="C125" s="154">
        <v>0</v>
      </c>
      <c r="D125" s="154">
        <v>0</v>
      </c>
      <c r="E125" s="154">
        <v>0</v>
      </c>
      <c r="F125" s="154">
        <v>0</v>
      </c>
      <c r="G125" s="154">
        <v>0</v>
      </c>
    </row>
    <row r="126" spans="1:7" x14ac:dyDescent="0.25">
      <c r="A126" s="83" t="s">
        <v>346</v>
      </c>
      <c r="B126" s="154">
        <v>0</v>
      </c>
      <c r="C126" s="154">
        <v>0</v>
      </c>
      <c r="D126" s="154">
        <v>0</v>
      </c>
      <c r="E126" s="154">
        <v>0</v>
      </c>
      <c r="F126" s="154">
        <v>0</v>
      </c>
      <c r="G126" s="154">
        <v>0</v>
      </c>
    </row>
    <row r="127" spans="1:7" x14ac:dyDescent="0.25">
      <c r="A127" s="83" t="s">
        <v>347</v>
      </c>
      <c r="B127" s="154">
        <v>0</v>
      </c>
      <c r="C127" s="154">
        <v>0</v>
      </c>
      <c r="D127" s="154">
        <v>0</v>
      </c>
      <c r="E127" s="154">
        <v>0</v>
      </c>
      <c r="F127" s="154">
        <v>0</v>
      </c>
      <c r="G127" s="154">
        <v>0</v>
      </c>
    </row>
    <row r="128" spans="1:7" x14ac:dyDescent="0.25">
      <c r="A128" s="83" t="s">
        <v>348</v>
      </c>
      <c r="B128" s="154">
        <v>0</v>
      </c>
      <c r="C128" s="154">
        <v>0</v>
      </c>
      <c r="D128" s="154">
        <v>0</v>
      </c>
      <c r="E128" s="154">
        <v>0</v>
      </c>
      <c r="F128" s="154">
        <v>0</v>
      </c>
      <c r="G128" s="154">
        <v>0</v>
      </c>
    </row>
    <row r="129" spans="1:7" x14ac:dyDescent="0.25">
      <c r="A129" s="83" t="s">
        <v>349</v>
      </c>
      <c r="B129" s="154">
        <v>0</v>
      </c>
      <c r="C129" s="154">
        <v>0</v>
      </c>
      <c r="D129" s="154">
        <v>0</v>
      </c>
      <c r="E129" s="154">
        <v>0</v>
      </c>
      <c r="F129" s="154">
        <v>0</v>
      </c>
      <c r="G129" s="154">
        <v>0</v>
      </c>
    </row>
    <row r="130" spans="1:7" x14ac:dyDescent="0.25">
      <c r="A130" s="83" t="s">
        <v>350</v>
      </c>
      <c r="B130" s="154">
        <v>0</v>
      </c>
      <c r="C130" s="154">
        <v>0</v>
      </c>
      <c r="D130" s="154">
        <v>0</v>
      </c>
      <c r="E130" s="154">
        <v>0</v>
      </c>
      <c r="F130" s="154">
        <v>0</v>
      </c>
      <c r="G130" s="154">
        <v>0</v>
      </c>
    </row>
    <row r="131" spans="1:7" x14ac:dyDescent="0.25">
      <c r="A131" s="83" t="s">
        <v>351</v>
      </c>
      <c r="B131" s="154">
        <v>0</v>
      </c>
      <c r="C131" s="154">
        <v>0</v>
      </c>
      <c r="D131" s="154">
        <v>0</v>
      </c>
      <c r="E131" s="154">
        <v>0</v>
      </c>
      <c r="F131" s="154">
        <v>0</v>
      </c>
      <c r="G131" s="154">
        <v>0</v>
      </c>
    </row>
    <row r="132" spans="1:7" x14ac:dyDescent="0.25">
      <c r="A132" s="83" t="s">
        <v>352</v>
      </c>
      <c r="B132" s="154">
        <v>0</v>
      </c>
      <c r="C132" s="154">
        <v>0</v>
      </c>
      <c r="D132" s="154">
        <v>0</v>
      </c>
      <c r="E132" s="154">
        <v>0</v>
      </c>
      <c r="F132" s="154">
        <v>0</v>
      </c>
      <c r="G132" s="154">
        <v>0</v>
      </c>
    </row>
    <row r="133" spans="1:7" x14ac:dyDescent="0.25">
      <c r="A133" s="82" t="s">
        <v>353</v>
      </c>
      <c r="B133" s="154">
        <v>0</v>
      </c>
      <c r="C133" s="154">
        <v>0</v>
      </c>
      <c r="D133" s="154">
        <v>0</v>
      </c>
      <c r="E133" s="154">
        <v>0</v>
      </c>
      <c r="F133" s="154">
        <v>0</v>
      </c>
      <c r="G133" s="154">
        <v>0</v>
      </c>
    </row>
    <row r="134" spans="1:7" x14ac:dyDescent="0.25">
      <c r="A134" s="83" t="s">
        <v>354</v>
      </c>
      <c r="B134" s="154">
        <v>0</v>
      </c>
      <c r="C134" s="154">
        <v>0</v>
      </c>
      <c r="D134" s="154">
        <v>0</v>
      </c>
      <c r="E134" s="154">
        <v>0</v>
      </c>
      <c r="F134" s="154">
        <v>0</v>
      </c>
      <c r="G134" s="154">
        <v>0</v>
      </c>
    </row>
    <row r="135" spans="1:7" x14ac:dyDescent="0.25">
      <c r="A135" s="83" t="s">
        <v>355</v>
      </c>
      <c r="B135" s="154">
        <v>0</v>
      </c>
      <c r="C135" s="154">
        <v>0</v>
      </c>
      <c r="D135" s="154">
        <v>0</v>
      </c>
      <c r="E135" s="154">
        <v>0</v>
      </c>
      <c r="F135" s="154">
        <v>0</v>
      </c>
      <c r="G135" s="154">
        <v>0</v>
      </c>
    </row>
    <row r="136" spans="1:7" x14ac:dyDescent="0.25">
      <c r="A136" s="83" t="s">
        <v>356</v>
      </c>
      <c r="B136" s="154">
        <v>0</v>
      </c>
      <c r="C136" s="154">
        <v>0</v>
      </c>
      <c r="D136" s="154">
        <v>0</v>
      </c>
      <c r="E136" s="154">
        <v>0</v>
      </c>
      <c r="F136" s="154">
        <v>0</v>
      </c>
      <c r="G136" s="154">
        <v>0</v>
      </c>
    </row>
    <row r="137" spans="1:7" x14ac:dyDescent="0.25">
      <c r="A137" s="82" t="s">
        <v>357</v>
      </c>
      <c r="B137" s="154">
        <v>0</v>
      </c>
      <c r="C137" s="154">
        <v>0</v>
      </c>
      <c r="D137" s="154">
        <v>0</v>
      </c>
      <c r="E137" s="154">
        <v>0</v>
      </c>
      <c r="F137" s="154">
        <v>0</v>
      </c>
      <c r="G137" s="154">
        <v>0</v>
      </c>
    </row>
    <row r="138" spans="1:7" x14ac:dyDescent="0.25">
      <c r="A138" s="83" t="s">
        <v>358</v>
      </c>
      <c r="B138" s="154">
        <v>0</v>
      </c>
      <c r="C138" s="154">
        <v>0</v>
      </c>
      <c r="D138" s="154">
        <v>0</v>
      </c>
      <c r="E138" s="154">
        <v>0</v>
      </c>
      <c r="F138" s="154">
        <v>0</v>
      </c>
      <c r="G138" s="154">
        <v>0</v>
      </c>
    </row>
    <row r="139" spans="1:7" x14ac:dyDescent="0.25">
      <c r="A139" s="83" t="s">
        <v>359</v>
      </c>
      <c r="B139" s="154">
        <v>0</v>
      </c>
      <c r="C139" s="154">
        <v>0</v>
      </c>
      <c r="D139" s="154">
        <v>0</v>
      </c>
      <c r="E139" s="154">
        <v>0</v>
      </c>
      <c r="F139" s="154">
        <v>0</v>
      </c>
      <c r="G139" s="154">
        <v>0</v>
      </c>
    </row>
    <row r="140" spans="1:7" x14ac:dyDescent="0.25">
      <c r="A140" s="83" t="s">
        <v>360</v>
      </c>
      <c r="B140" s="154">
        <v>0</v>
      </c>
      <c r="C140" s="154">
        <v>0</v>
      </c>
      <c r="D140" s="154">
        <v>0</v>
      </c>
      <c r="E140" s="154">
        <v>0</v>
      </c>
      <c r="F140" s="154">
        <v>0</v>
      </c>
      <c r="G140" s="154">
        <v>0</v>
      </c>
    </row>
    <row r="141" spans="1:7" x14ac:dyDescent="0.25">
      <c r="A141" s="83" t="s">
        <v>361</v>
      </c>
      <c r="B141" s="154">
        <v>0</v>
      </c>
      <c r="C141" s="154">
        <v>0</v>
      </c>
      <c r="D141" s="154">
        <v>0</v>
      </c>
      <c r="E141" s="154">
        <v>0</v>
      </c>
      <c r="F141" s="154">
        <v>0</v>
      </c>
      <c r="G141" s="154">
        <v>0</v>
      </c>
    </row>
    <row r="142" spans="1:7" x14ac:dyDescent="0.25">
      <c r="A142" s="83" t="s">
        <v>362</v>
      </c>
      <c r="B142" s="154">
        <v>0</v>
      </c>
      <c r="C142" s="154">
        <v>0</v>
      </c>
      <c r="D142" s="154">
        <v>0</v>
      </c>
      <c r="E142" s="154">
        <v>0</v>
      </c>
      <c r="F142" s="154">
        <v>0</v>
      </c>
      <c r="G142" s="154">
        <v>0</v>
      </c>
    </row>
    <row r="143" spans="1:7" x14ac:dyDescent="0.25">
      <c r="A143" s="83" t="s">
        <v>363</v>
      </c>
      <c r="B143" s="154">
        <v>0</v>
      </c>
      <c r="C143" s="154">
        <v>0</v>
      </c>
      <c r="D143" s="154">
        <v>0</v>
      </c>
      <c r="E143" s="154">
        <v>0</v>
      </c>
      <c r="F143" s="154">
        <v>0</v>
      </c>
      <c r="G143" s="154">
        <v>0</v>
      </c>
    </row>
    <row r="144" spans="1:7" x14ac:dyDescent="0.25">
      <c r="A144" s="83" t="s">
        <v>364</v>
      </c>
      <c r="B144" s="154">
        <v>0</v>
      </c>
      <c r="C144" s="154">
        <v>0</v>
      </c>
      <c r="D144" s="154">
        <v>0</v>
      </c>
      <c r="E144" s="154">
        <v>0</v>
      </c>
      <c r="F144" s="154">
        <v>0</v>
      </c>
      <c r="G144" s="154">
        <v>0</v>
      </c>
    </row>
    <row r="145" spans="1:7" x14ac:dyDescent="0.25">
      <c r="A145" s="83" t="s">
        <v>365</v>
      </c>
      <c r="B145" s="154">
        <v>0</v>
      </c>
      <c r="C145" s="154">
        <v>0</v>
      </c>
      <c r="D145" s="154">
        <v>0</v>
      </c>
      <c r="E145" s="154">
        <v>0</v>
      </c>
      <c r="F145" s="154">
        <v>0</v>
      </c>
      <c r="G145" s="154">
        <v>0</v>
      </c>
    </row>
    <row r="146" spans="1:7" x14ac:dyDescent="0.25">
      <c r="A146" s="82" t="s">
        <v>366</v>
      </c>
      <c r="B146" s="154">
        <v>0</v>
      </c>
      <c r="C146" s="154">
        <v>0</v>
      </c>
      <c r="D146" s="154">
        <v>0</v>
      </c>
      <c r="E146" s="154">
        <v>0</v>
      </c>
      <c r="F146" s="154">
        <v>0</v>
      </c>
      <c r="G146" s="154">
        <v>0</v>
      </c>
    </row>
    <row r="147" spans="1:7" x14ac:dyDescent="0.25">
      <c r="A147" s="83" t="s">
        <v>367</v>
      </c>
      <c r="B147" s="154">
        <v>0</v>
      </c>
      <c r="C147" s="154">
        <v>0</v>
      </c>
      <c r="D147" s="154">
        <v>0</v>
      </c>
      <c r="E147" s="154">
        <v>0</v>
      </c>
      <c r="F147" s="154">
        <v>0</v>
      </c>
      <c r="G147" s="154">
        <v>0</v>
      </c>
    </row>
    <row r="148" spans="1:7" x14ac:dyDescent="0.25">
      <c r="A148" s="83" t="s">
        <v>368</v>
      </c>
      <c r="B148" s="154">
        <v>0</v>
      </c>
      <c r="C148" s="154">
        <v>0</v>
      </c>
      <c r="D148" s="154">
        <v>0</v>
      </c>
      <c r="E148" s="154">
        <v>0</v>
      </c>
      <c r="F148" s="154">
        <v>0</v>
      </c>
      <c r="G148" s="154">
        <v>0</v>
      </c>
    </row>
    <row r="149" spans="1:7" x14ac:dyDescent="0.25">
      <c r="A149" s="83" t="s">
        <v>369</v>
      </c>
      <c r="B149" s="154">
        <v>0</v>
      </c>
      <c r="C149" s="154">
        <v>0</v>
      </c>
      <c r="D149" s="154">
        <v>0</v>
      </c>
      <c r="E149" s="154">
        <v>0</v>
      </c>
      <c r="F149" s="154">
        <v>0</v>
      </c>
      <c r="G149" s="154">
        <v>0</v>
      </c>
    </row>
    <row r="150" spans="1:7" x14ac:dyDescent="0.25">
      <c r="A150" s="82" t="s">
        <v>370</v>
      </c>
      <c r="B150" s="154">
        <v>0</v>
      </c>
      <c r="C150" s="154">
        <v>0</v>
      </c>
      <c r="D150" s="154">
        <v>0</v>
      </c>
      <c r="E150" s="154">
        <v>0</v>
      </c>
      <c r="F150" s="154">
        <v>0</v>
      </c>
      <c r="G150" s="154">
        <v>0</v>
      </c>
    </row>
    <row r="151" spans="1:7" x14ac:dyDescent="0.25">
      <c r="A151" s="83" t="s">
        <v>371</v>
      </c>
      <c r="B151" s="154">
        <v>0</v>
      </c>
      <c r="C151" s="154">
        <v>0</v>
      </c>
      <c r="D151" s="154">
        <v>0</v>
      </c>
      <c r="E151" s="154">
        <v>0</v>
      </c>
      <c r="F151" s="154">
        <v>0</v>
      </c>
      <c r="G151" s="154">
        <v>0</v>
      </c>
    </row>
    <row r="152" spans="1:7" x14ac:dyDescent="0.25">
      <c r="A152" s="83" t="s">
        <v>372</v>
      </c>
      <c r="B152" s="154">
        <v>0</v>
      </c>
      <c r="C152" s="154">
        <v>0</v>
      </c>
      <c r="D152" s="154">
        <v>0</v>
      </c>
      <c r="E152" s="154">
        <v>0</v>
      </c>
      <c r="F152" s="154">
        <v>0</v>
      </c>
      <c r="G152" s="154">
        <v>0</v>
      </c>
    </row>
    <row r="153" spans="1:7" x14ac:dyDescent="0.25">
      <c r="A153" s="83" t="s">
        <v>373</v>
      </c>
      <c r="B153" s="154">
        <v>0</v>
      </c>
      <c r="C153" s="154">
        <v>0</v>
      </c>
      <c r="D153" s="154">
        <v>0</v>
      </c>
      <c r="E153" s="154">
        <v>0</v>
      </c>
      <c r="F153" s="154">
        <v>0</v>
      </c>
      <c r="G153" s="154">
        <v>0</v>
      </c>
    </row>
    <row r="154" spans="1:7" x14ac:dyDescent="0.25">
      <c r="A154" s="85" t="s">
        <v>374</v>
      </c>
      <c r="B154" s="154">
        <v>0</v>
      </c>
      <c r="C154" s="154">
        <v>0</v>
      </c>
      <c r="D154" s="154">
        <v>0</v>
      </c>
      <c r="E154" s="154">
        <v>0</v>
      </c>
      <c r="F154" s="154">
        <v>0</v>
      </c>
      <c r="G154" s="154">
        <v>0</v>
      </c>
    </row>
    <row r="155" spans="1:7" x14ac:dyDescent="0.25">
      <c r="A155" s="83" t="s">
        <v>375</v>
      </c>
      <c r="B155" s="154">
        <v>0</v>
      </c>
      <c r="C155" s="154">
        <v>0</v>
      </c>
      <c r="D155" s="154">
        <v>0</v>
      </c>
      <c r="E155" s="154">
        <v>0</v>
      </c>
      <c r="F155" s="154">
        <v>0</v>
      </c>
      <c r="G155" s="154">
        <v>0</v>
      </c>
    </row>
    <row r="156" spans="1:7" x14ac:dyDescent="0.25">
      <c r="A156" s="83" t="s">
        <v>376</v>
      </c>
      <c r="B156" s="154">
        <v>0</v>
      </c>
      <c r="C156" s="154">
        <v>0</v>
      </c>
      <c r="D156" s="154">
        <v>0</v>
      </c>
      <c r="E156" s="154">
        <v>0</v>
      </c>
      <c r="F156" s="154">
        <v>0</v>
      </c>
      <c r="G156" s="154">
        <v>0</v>
      </c>
    </row>
    <row r="157" spans="1:7" x14ac:dyDescent="0.25">
      <c r="A157" s="83" t="s">
        <v>377</v>
      </c>
      <c r="B157" s="154">
        <v>0</v>
      </c>
      <c r="C157" s="154">
        <v>0</v>
      </c>
      <c r="D157" s="154">
        <v>0</v>
      </c>
      <c r="E157" s="154">
        <v>0</v>
      </c>
      <c r="F157" s="154">
        <v>0</v>
      </c>
      <c r="G157" s="154">
        <v>0</v>
      </c>
    </row>
    <row r="158" spans="1:7" x14ac:dyDescent="0.25">
      <c r="A158" s="86"/>
      <c r="B158" s="87"/>
      <c r="C158" s="87"/>
      <c r="D158" s="87"/>
      <c r="E158" s="87"/>
      <c r="F158" s="87"/>
      <c r="G158" s="87"/>
    </row>
    <row r="159" spans="1:7" x14ac:dyDescent="0.25">
      <c r="A159" s="29" t="s">
        <v>379</v>
      </c>
      <c r="B159" s="88">
        <f t="shared" ref="B159:G159" si="1">B9+B84</f>
        <v>6244529</v>
      </c>
      <c r="C159" s="88">
        <f t="shared" si="1"/>
        <v>585844.80000000005</v>
      </c>
      <c r="D159" s="88">
        <f t="shared" si="1"/>
        <v>6830373.7999999989</v>
      </c>
      <c r="E159" s="88">
        <f t="shared" si="1"/>
        <v>2873222.0999999996</v>
      </c>
      <c r="F159" s="88">
        <f t="shared" si="1"/>
        <v>2873222.0999999996</v>
      </c>
      <c r="G159" s="88">
        <f t="shared" si="1"/>
        <v>3957151.6999999997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158:F159" unlockedFormula="1"/>
    <ignoredError sqref="G158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B10" sqref="B10:G2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 t="s">
        <v>380</v>
      </c>
      <c r="B1" s="182"/>
      <c r="C1" s="182"/>
      <c r="D1" s="182"/>
      <c r="E1" s="182"/>
      <c r="F1" s="182"/>
      <c r="G1" s="183"/>
    </row>
    <row r="2" spans="1:7" ht="15" customHeight="1" x14ac:dyDescent="0.25">
      <c r="A2" s="108" t="str">
        <f>'Formato 1'!A2</f>
        <v>INSTITUTO MUNICIPAL DE CULTURA DE ACAMBARO GUANAJUATO</v>
      </c>
      <c r="B2" s="109"/>
      <c r="C2" s="109"/>
      <c r="D2" s="109"/>
      <c r="E2" s="109"/>
      <c r="F2" s="109"/>
      <c r="G2" s="110"/>
    </row>
    <row r="3" spans="1:7" ht="15" customHeight="1" x14ac:dyDescent="0.25">
      <c r="A3" s="111" t="s">
        <v>296</v>
      </c>
      <c r="B3" s="112"/>
      <c r="C3" s="112"/>
      <c r="D3" s="112"/>
      <c r="E3" s="112"/>
      <c r="F3" s="112"/>
      <c r="G3" s="113"/>
    </row>
    <row r="4" spans="1:7" ht="15" customHeight="1" x14ac:dyDescent="0.25">
      <c r="A4" s="111" t="s">
        <v>381</v>
      </c>
      <c r="B4" s="112"/>
      <c r="C4" s="112"/>
      <c r="D4" s="112"/>
      <c r="E4" s="112"/>
      <c r="F4" s="112"/>
      <c r="G4" s="113"/>
    </row>
    <row r="5" spans="1:7" ht="15" customHeight="1" x14ac:dyDescent="0.25">
      <c r="A5" s="111" t="str">
        <f>'Formato 3'!A4</f>
        <v>Del 1 de Enero al 31 de Marzo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" customHeight="1" x14ac:dyDescent="0.25">
      <c r="A7" s="176" t="s">
        <v>4</v>
      </c>
      <c r="B7" s="178" t="s">
        <v>298</v>
      </c>
      <c r="C7" s="178"/>
      <c r="D7" s="178"/>
      <c r="E7" s="178"/>
      <c r="F7" s="178"/>
      <c r="G7" s="180" t="s">
        <v>299</v>
      </c>
    </row>
    <row r="8" spans="1:7" ht="30" x14ac:dyDescent="0.25">
      <c r="A8" s="17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9"/>
    </row>
    <row r="9" spans="1:7" ht="15.75" customHeight="1" x14ac:dyDescent="0.25">
      <c r="A9" s="26" t="s">
        <v>382</v>
      </c>
      <c r="B9" s="30">
        <f>SUM(B10:B17)</f>
        <v>6244529</v>
      </c>
      <c r="C9" s="30">
        <f t="shared" ref="C9:G9" si="0">SUM(C10:C17)</f>
        <v>585844.80000000005</v>
      </c>
      <c r="D9" s="30">
        <f t="shared" si="0"/>
        <v>6830373.7999999998</v>
      </c>
      <c r="E9" s="30">
        <f t="shared" si="0"/>
        <v>2873222.1</v>
      </c>
      <c r="F9" s="30">
        <f t="shared" si="0"/>
        <v>2873222.1</v>
      </c>
      <c r="G9" s="30">
        <f t="shared" si="0"/>
        <v>3957151.6999999997</v>
      </c>
    </row>
    <row r="10" spans="1:7" x14ac:dyDescent="0.25">
      <c r="A10" s="63" t="s">
        <v>383</v>
      </c>
      <c r="B10" s="158">
        <v>6244529</v>
      </c>
      <c r="C10" s="158">
        <v>585844.80000000005</v>
      </c>
      <c r="D10" s="159">
        <v>6830373.7999999998</v>
      </c>
      <c r="E10" s="158">
        <v>2873222.1</v>
      </c>
      <c r="F10" s="158">
        <v>2873222.1</v>
      </c>
      <c r="G10" s="159">
        <v>3957151.6999999997</v>
      </c>
    </row>
    <row r="11" spans="1:7" x14ac:dyDescent="0.25">
      <c r="A11" s="63" t="s">
        <v>384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</row>
    <row r="12" spans="1:7" x14ac:dyDescent="0.25">
      <c r="A12" s="63" t="s">
        <v>385</v>
      </c>
      <c r="B12" s="159">
        <v>0</v>
      </c>
      <c r="C12" s="159">
        <v>0</v>
      </c>
      <c r="D12" s="159">
        <v>0</v>
      </c>
      <c r="E12" s="159">
        <v>0</v>
      </c>
      <c r="F12" s="159">
        <v>0</v>
      </c>
      <c r="G12" s="159">
        <v>0</v>
      </c>
    </row>
    <row r="13" spans="1:7" x14ac:dyDescent="0.25">
      <c r="A13" s="63" t="s">
        <v>386</v>
      </c>
      <c r="B13" s="159">
        <v>0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</row>
    <row r="14" spans="1:7" x14ac:dyDescent="0.25">
      <c r="A14" s="63" t="s">
        <v>387</v>
      </c>
      <c r="B14" s="159">
        <v>0</v>
      </c>
      <c r="C14" s="159">
        <v>0</v>
      </c>
      <c r="D14" s="159">
        <v>0</v>
      </c>
      <c r="E14" s="159">
        <v>0</v>
      </c>
      <c r="F14" s="159">
        <v>0</v>
      </c>
      <c r="G14" s="159">
        <v>0</v>
      </c>
    </row>
    <row r="15" spans="1:7" x14ac:dyDescent="0.25">
      <c r="A15" s="63" t="s">
        <v>388</v>
      </c>
      <c r="B15" s="159">
        <v>0</v>
      </c>
      <c r="C15" s="159">
        <v>0</v>
      </c>
      <c r="D15" s="159">
        <v>0</v>
      </c>
      <c r="E15" s="159">
        <v>0</v>
      </c>
      <c r="F15" s="159">
        <v>0</v>
      </c>
      <c r="G15" s="159">
        <v>0</v>
      </c>
    </row>
    <row r="16" spans="1:7" x14ac:dyDescent="0.25">
      <c r="A16" s="63" t="s">
        <v>389</v>
      </c>
      <c r="B16" s="159">
        <v>0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</row>
    <row r="17" spans="1:7" x14ac:dyDescent="0.25">
      <c r="A17" s="63" t="s">
        <v>390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</row>
    <row r="18" spans="1:7" x14ac:dyDescent="0.25">
      <c r="A18" s="31" t="s">
        <v>150</v>
      </c>
      <c r="B18" s="160"/>
      <c r="C18" s="160"/>
      <c r="D18" s="160"/>
      <c r="E18" s="160"/>
      <c r="F18" s="160"/>
      <c r="G18" s="160"/>
    </row>
    <row r="19" spans="1:7" x14ac:dyDescent="0.25">
      <c r="A19" s="3" t="s">
        <v>391</v>
      </c>
      <c r="B19" s="161">
        <v>0</v>
      </c>
      <c r="C19" s="161">
        <v>0</v>
      </c>
      <c r="D19" s="161">
        <v>0</v>
      </c>
      <c r="E19" s="161">
        <v>0</v>
      </c>
      <c r="F19" s="161">
        <v>0</v>
      </c>
      <c r="G19" s="161">
        <v>0</v>
      </c>
    </row>
    <row r="20" spans="1:7" x14ac:dyDescent="0.25">
      <c r="A20" s="63" t="s">
        <v>383</v>
      </c>
      <c r="B20" s="159">
        <v>0</v>
      </c>
      <c r="C20" s="159">
        <v>0</v>
      </c>
      <c r="D20" s="159">
        <v>0</v>
      </c>
      <c r="E20" s="159">
        <v>0</v>
      </c>
      <c r="F20" s="159">
        <v>0</v>
      </c>
      <c r="G20" s="159">
        <v>0</v>
      </c>
    </row>
    <row r="21" spans="1:7" x14ac:dyDescent="0.25">
      <c r="A21" s="63" t="s">
        <v>384</v>
      </c>
      <c r="B21" s="159">
        <v>0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</row>
    <row r="22" spans="1:7" x14ac:dyDescent="0.25">
      <c r="A22" s="63" t="s">
        <v>385</v>
      </c>
      <c r="B22" s="159">
        <v>0</v>
      </c>
      <c r="C22" s="159">
        <v>0</v>
      </c>
      <c r="D22" s="159">
        <v>0</v>
      </c>
      <c r="E22" s="159">
        <v>0</v>
      </c>
      <c r="F22" s="159">
        <v>0</v>
      </c>
      <c r="G22" s="159">
        <v>0</v>
      </c>
    </row>
    <row r="23" spans="1:7" x14ac:dyDescent="0.25">
      <c r="A23" s="63" t="s">
        <v>386</v>
      </c>
      <c r="B23" s="159">
        <v>0</v>
      </c>
      <c r="C23" s="159">
        <v>0</v>
      </c>
      <c r="D23" s="159">
        <v>0</v>
      </c>
      <c r="E23" s="159">
        <v>0</v>
      </c>
      <c r="F23" s="159">
        <v>0</v>
      </c>
      <c r="G23" s="159">
        <v>0</v>
      </c>
    </row>
    <row r="24" spans="1:7" x14ac:dyDescent="0.25">
      <c r="A24" s="63" t="s">
        <v>387</v>
      </c>
      <c r="B24" s="159">
        <v>0</v>
      </c>
      <c r="C24" s="159">
        <v>0</v>
      </c>
      <c r="D24" s="159">
        <v>0</v>
      </c>
      <c r="E24" s="159">
        <v>0</v>
      </c>
      <c r="F24" s="159">
        <v>0</v>
      </c>
      <c r="G24" s="159">
        <v>0</v>
      </c>
    </row>
    <row r="25" spans="1:7" x14ac:dyDescent="0.25">
      <c r="A25" s="63" t="s">
        <v>388</v>
      </c>
      <c r="B25" s="159">
        <v>0</v>
      </c>
      <c r="C25" s="159">
        <v>0</v>
      </c>
      <c r="D25" s="159">
        <v>0</v>
      </c>
      <c r="E25" s="159">
        <v>0</v>
      </c>
      <c r="F25" s="159">
        <v>0</v>
      </c>
      <c r="G25" s="159">
        <v>0</v>
      </c>
    </row>
    <row r="26" spans="1:7" x14ac:dyDescent="0.25">
      <c r="A26" s="63" t="s">
        <v>389</v>
      </c>
      <c r="B26" s="159">
        <v>0</v>
      </c>
      <c r="C26" s="159">
        <v>0</v>
      </c>
      <c r="D26" s="159">
        <v>0</v>
      </c>
      <c r="E26" s="159">
        <v>0</v>
      </c>
      <c r="F26" s="159">
        <v>0</v>
      </c>
      <c r="G26" s="159">
        <v>0</v>
      </c>
    </row>
    <row r="27" spans="1:7" x14ac:dyDescent="0.25">
      <c r="A27" s="63" t="s">
        <v>390</v>
      </c>
      <c r="B27" s="159">
        <v>0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6244529</v>
      </c>
      <c r="C29" s="4">
        <f t="shared" ref="C29:G29" si="1">SUM(C19,C9)</f>
        <v>585844.80000000005</v>
      </c>
      <c r="D29" s="4">
        <f t="shared" si="1"/>
        <v>6830373.7999999998</v>
      </c>
      <c r="E29" s="4">
        <f t="shared" si="1"/>
        <v>2873222.1</v>
      </c>
      <c r="F29" s="4">
        <f t="shared" si="1"/>
        <v>2873222.1</v>
      </c>
      <c r="G29" s="4">
        <f t="shared" si="1"/>
        <v>3957151.6999999997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2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0" zoomScale="75" zoomScaleNormal="75" workbookViewId="0">
      <selection activeCell="B10" sqref="B10:G7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392</v>
      </c>
      <c r="B1" s="188"/>
      <c r="C1" s="188"/>
      <c r="D1" s="188"/>
      <c r="E1" s="188"/>
      <c r="F1" s="188"/>
      <c r="G1" s="188"/>
    </row>
    <row r="2" spans="1:7" x14ac:dyDescent="0.25">
      <c r="A2" s="108" t="str">
        <f>'Formato 1'!A2</f>
        <v>INSTITUTO MUNICIPAL DE CULTURA DE ACAMBARO GUANAJUATO</v>
      </c>
      <c r="B2" s="109"/>
      <c r="C2" s="109"/>
      <c r="D2" s="109"/>
      <c r="E2" s="109"/>
      <c r="F2" s="109"/>
      <c r="G2" s="110"/>
    </row>
    <row r="3" spans="1:7" x14ac:dyDescent="0.25">
      <c r="A3" s="111" t="s">
        <v>393</v>
      </c>
      <c r="B3" s="112"/>
      <c r="C3" s="112"/>
      <c r="D3" s="112"/>
      <c r="E3" s="112"/>
      <c r="F3" s="112"/>
      <c r="G3" s="113"/>
    </row>
    <row r="4" spans="1:7" x14ac:dyDescent="0.25">
      <c r="A4" s="111" t="s">
        <v>394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Marzo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ht="15.75" customHeight="1" x14ac:dyDescent="0.25">
      <c r="A7" s="176" t="s">
        <v>4</v>
      </c>
      <c r="B7" s="184" t="s">
        <v>298</v>
      </c>
      <c r="C7" s="185"/>
      <c r="D7" s="185"/>
      <c r="E7" s="185"/>
      <c r="F7" s="186"/>
      <c r="G7" s="180" t="s">
        <v>395</v>
      </c>
    </row>
    <row r="8" spans="1:7" ht="30" x14ac:dyDescent="0.25">
      <c r="A8" s="177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9"/>
    </row>
    <row r="9" spans="1:7" ht="16.5" customHeight="1" x14ac:dyDescent="0.25">
      <c r="A9" s="26" t="s">
        <v>397</v>
      </c>
      <c r="B9" s="30">
        <f>SUM(B10,B19,B27,B37)</f>
        <v>6244529</v>
      </c>
      <c r="C9" s="30">
        <f t="shared" ref="C9:G9" si="0">SUM(C10,C19,C27,C37)</f>
        <v>585844.80000000005</v>
      </c>
      <c r="D9" s="30">
        <f t="shared" si="0"/>
        <v>6830373.8000000007</v>
      </c>
      <c r="E9" s="30">
        <f t="shared" si="0"/>
        <v>2873222.1</v>
      </c>
      <c r="F9" s="30">
        <f t="shared" si="0"/>
        <v>2873222.1</v>
      </c>
      <c r="G9" s="30">
        <f t="shared" si="0"/>
        <v>3957151.7000000007</v>
      </c>
    </row>
    <row r="10" spans="1:7" ht="15" customHeight="1" x14ac:dyDescent="0.25">
      <c r="A10" s="58" t="s">
        <v>398</v>
      </c>
      <c r="B10" s="162">
        <v>5459095.1900000004</v>
      </c>
      <c r="C10" s="162">
        <v>560000</v>
      </c>
      <c r="D10" s="162">
        <v>6019095.1900000004</v>
      </c>
      <c r="E10" s="162">
        <v>2742623.52</v>
      </c>
      <c r="F10" s="162">
        <v>2742623.52</v>
      </c>
      <c r="G10" s="162">
        <v>3276471.6700000004</v>
      </c>
    </row>
    <row r="11" spans="1:7" x14ac:dyDescent="0.25">
      <c r="A11" s="75" t="s">
        <v>399</v>
      </c>
      <c r="B11" s="162">
        <v>0</v>
      </c>
      <c r="C11" s="162">
        <v>0</v>
      </c>
      <c r="D11" s="162">
        <v>0</v>
      </c>
      <c r="E11" s="162">
        <v>0</v>
      </c>
      <c r="F11" s="162">
        <v>0</v>
      </c>
      <c r="G11" s="162">
        <v>0</v>
      </c>
    </row>
    <row r="12" spans="1:7" x14ac:dyDescent="0.25">
      <c r="A12" s="75" t="s">
        <v>400</v>
      </c>
      <c r="B12" s="162">
        <v>0</v>
      </c>
      <c r="C12" s="162">
        <v>0</v>
      </c>
      <c r="D12" s="162">
        <v>0</v>
      </c>
      <c r="E12" s="162">
        <v>0</v>
      </c>
      <c r="F12" s="162">
        <v>0</v>
      </c>
      <c r="G12" s="162">
        <v>0</v>
      </c>
    </row>
    <row r="13" spans="1:7" x14ac:dyDescent="0.25">
      <c r="A13" s="75" t="s">
        <v>401</v>
      </c>
      <c r="B13" s="162">
        <v>0</v>
      </c>
      <c r="C13" s="162">
        <v>0</v>
      </c>
      <c r="D13" s="162">
        <v>0</v>
      </c>
      <c r="E13" s="162">
        <v>0</v>
      </c>
      <c r="F13" s="162">
        <v>0</v>
      </c>
      <c r="G13" s="162">
        <v>0</v>
      </c>
    </row>
    <row r="14" spans="1:7" x14ac:dyDescent="0.25">
      <c r="A14" s="75" t="s">
        <v>402</v>
      </c>
      <c r="B14" s="162">
        <v>0</v>
      </c>
      <c r="C14" s="162">
        <v>0</v>
      </c>
      <c r="D14" s="162">
        <v>0</v>
      </c>
      <c r="E14" s="162">
        <v>0</v>
      </c>
      <c r="F14" s="162">
        <v>0</v>
      </c>
      <c r="G14" s="162">
        <v>0</v>
      </c>
    </row>
    <row r="15" spans="1:7" x14ac:dyDescent="0.25">
      <c r="A15" s="75" t="s">
        <v>403</v>
      </c>
      <c r="B15" s="163">
        <v>5459095.1900000004</v>
      </c>
      <c r="C15" s="163">
        <v>560000</v>
      </c>
      <c r="D15" s="162">
        <v>6019095.1900000004</v>
      </c>
      <c r="E15" s="163">
        <v>2742623.52</v>
      </c>
      <c r="F15" s="163">
        <v>2742623.52</v>
      </c>
      <c r="G15" s="162">
        <v>3276471.6700000004</v>
      </c>
    </row>
    <row r="16" spans="1:7" x14ac:dyDescent="0.25">
      <c r="A16" s="75" t="s">
        <v>404</v>
      </c>
      <c r="B16" s="162">
        <v>0</v>
      </c>
      <c r="C16" s="162">
        <v>0</v>
      </c>
      <c r="D16" s="162">
        <v>0</v>
      </c>
      <c r="E16" s="162">
        <v>0</v>
      </c>
      <c r="F16" s="162">
        <v>0</v>
      </c>
      <c r="G16" s="162">
        <v>0</v>
      </c>
    </row>
    <row r="17" spans="1:7" x14ac:dyDescent="0.25">
      <c r="A17" s="75" t="s">
        <v>405</v>
      </c>
      <c r="B17" s="162">
        <v>0</v>
      </c>
      <c r="C17" s="162">
        <v>0</v>
      </c>
      <c r="D17" s="162">
        <v>0</v>
      </c>
      <c r="E17" s="162">
        <v>0</v>
      </c>
      <c r="F17" s="162">
        <v>0</v>
      </c>
      <c r="G17" s="162">
        <v>0</v>
      </c>
    </row>
    <row r="18" spans="1:7" x14ac:dyDescent="0.25">
      <c r="A18" s="75" t="s">
        <v>406</v>
      </c>
      <c r="B18" s="162">
        <v>0</v>
      </c>
      <c r="C18" s="162">
        <v>0</v>
      </c>
      <c r="D18" s="162">
        <v>0</v>
      </c>
      <c r="E18" s="162">
        <v>0</v>
      </c>
      <c r="F18" s="162">
        <v>0</v>
      </c>
      <c r="G18" s="162">
        <v>0</v>
      </c>
    </row>
    <row r="19" spans="1:7" x14ac:dyDescent="0.25">
      <c r="A19" s="58" t="s">
        <v>407</v>
      </c>
      <c r="B19" s="162">
        <v>785433.81</v>
      </c>
      <c r="C19" s="162">
        <v>25844.799999999999</v>
      </c>
      <c r="D19" s="162">
        <v>811278.6100000001</v>
      </c>
      <c r="E19" s="162">
        <v>130598.58</v>
      </c>
      <c r="F19" s="162">
        <v>130598.58</v>
      </c>
      <c r="G19" s="162">
        <v>680680.03000000014</v>
      </c>
    </row>
    <row r="20" spans="1:7" x14ac:dyDescent="0.25">
      <c r="A20" s="75" t="s">
        <v>408</v>
      </c>
      <c r="B20" s="162">
        <v>0</v>
      </c>
      <c r="C20" s="162">
        <v>0</v>
      </c>
      <c r="D20" s="162">
        <v>0</v>
      </c>
      <c r="E20" s="162">
        <v>0</v>
      </c>
      <c r="F20" s="162">
        <v>0</v>
      </c>
      <c r="G20" s="162">
        <v>0</v>
      </c>
    </row>
    <row r="21" spans="1:7" x14ac:dyDescent="0.25">
      <c r="A21" s="75" t="s">
        <v>409</v>
      </c>
      <c r="B21" s="162">
        <v>0</v>
      </c>
      <c r="C21" s="162">
        <v>0</v>
      </c>
      <c r="D21" s="162">
        <v>0</v>
      </c>
      <c r="E21" s="162">
        <v>0</v>
      </c>
      <c r="F21" s="162">
        <v>0</v>
      </c>
      <c r="G21" s="162">
        <v>0</v>
      </c>
    </row>
    <row r="22" spans="1:7" x14ac:dyDescent="0.25">
      <c r="A22" s="75" t="s">
        <v>410</v>
      </c>
      <c r="B22" s="162">
        <v>0</v>
      </c>
      <c r="C22" s="162">
        <v>0</v>
      </c>
      <c r="D22" s="162">
        <v>0</v>
      </c>
      <c r="E22" s="162">
        <v>0</v>
      </c>
      <c r="F22" s="162">
        <v>0</v>
      </c>
      <c r="G22" s="162">
        <v>0</v>
      </c>
    </row>
    <row r="23" spans="1:7" x14ac:dyDescent="0.25">
      <c r="A23" s="75" t="s">
        <v>411</v>
      </c>
      <c r="B23" s="163">
        <v>785433.81</v>
      </c>
      <c r="C23" s="163">
        <v>25844.799999999999</v>
      </c>
      <c r="D23" s="162">
        <v>811278.6100000001</v>
      </c>
      <c r="E23" s="163">
        <v>130598.58</v>
      </c>
      <c r="F23" s="163">
        <v>130598.58</v>
      </c>
      <c r="G23" s="162">
        <v>680680.03000000014</v>
      </c>
    </row>
    <row r="24" spans="1:7" x14ac:dyDescent="0.25">
      <c r="A24" s="75" t="s">
        <v>412</v>
      </c>
      <c r="B24" s="162">
        <v>0</v>
      </c>
      <c r="C24" s="162">
        <v>0</v>
      </c>
      <c r="D24" s="162">
        <v>0</v>
      </c>
      <c r="E24" s="162">
        <v>0</v>
      </c>
      <c r="F24" s="162">
        <v>0</v>
      </c>
      <c r="G24" s="162">
        <v>0</v>
      </c>
    </row>
    <row r="25" spans="1:7" x14ac:dyDescent="0.25">
      <c r="A25" s="75" t="s">
        <v>413</v>
      </c>
      <c r="B25" s="162">
        <v>0</v>
      </c>
      <c r="C25" s="162">
        <v>0</v>
      </c>
      <c r="D25" s="162">
        <v>0</v>
      </c>
      <c r="E25" s="162">
        <v>0</v>
      </c>
      <c r="F25" s="162">
        <v>0</v>
      </c>
      <c r="G25" s="162">
        <v>0</v>
      </c>
    </row>
    <row r="26" spans="1:7" x14ac:dyDescent="0.25">
      <c r="A26" s="75" t="s">
        <v>414</v>
      </c>
      <c r="B26" s="162">
        <v>0</v>
      </c>
      <c r="C26" s="162">
        <v>0</v>
      </c>
      <c r="D26" s="162">
        <v>0</v>
      </c>
      <c r="E26" s="162">
        <v>0</v>
      </c>
      <c r="F26" s="162">
        <v>0</v>
      </c>
      <c r="G26" s="162">
        <v>0</v>
      </c>
    </row>
    <row r="27" spans="1:7" x14ac:dyDescent="0.25">
      <c r="A27" s="58" t="s">
        <v>415</v>
      </c>
      <c r="B27" s="162">
        <v>0</v>
      </c>
      <c r="C27" s="162">
        <v>0</v>
      </c>
      <c r="D27" s="162">
        <v>0</v>
      </c>
      <c r="E27" s="162">
        <v>0</v>
      </c>
      <c r="F27" s="162">
        <v>0</v>
      </c>
      <c r="G27" s="162">
        <v>0</v>
      </c>
    </row>
    <row r="28" spans="1:7" x14ac:dyDescent="0.25">
      <c r="A28" s="78" t="s">
        <v>416</v>
      </c>
      <c r="B28" s="162">
        <v>0</v>
      </c>
      <c r="C28" s="162">
        <v>0</v>
      </c>
      <c r="D28" s="162">
        <v>0</v>
      </c>
      <c r="E28" s="162">
        <v>0</v>
      </c>
      <c r="F28" s="162">
        <v>0</v>
      </c>
      <c r="G28" s="162">
        <v>0</v>
      </c>
    </row>
    <row r="29" spans="1:7" x14ac:dyDescent="0.25">
      <c r="A29" s="75" t="s">
        <v>417</v>
      </c>
      <c r="B29" s="162">
        <v>0</v>
      </c>
      <c r="C29" s="162">
        <v>0</v>
      </c>
      <c r="D29" s="162">
        <v>0</v>
      </c>
      <c r="E29" s="162">
        <v>0</v>
      </c>
      <c r="F29" s="162">
        <v>0</v>
      </c>
      <c r="G29" s="162">
        <v>0</v>
      </c>
    </row>
    <row r="30" spans="1:7" x14ac:dyDescent="0.25">
      <c r="A30" s="75" t="s">
        <v>418</v>
      </c>
      <c r="B30" s="162">
        <v>0</v>
      </c>
      <c r="C30" s="162">
        <v>0</v>
      </c>
      <c r="D30" s="162">
        <v>0</v>
      </c>
      <c r="E30" s="162">
        <v>0</v>
      </c>
      <c r="F30" s="162">
        <v>0</v>
      </c>
      <c r="G30" s="162">
        <v>0</v>
      </c>
    </row>
    <row r="31" spans="1:7" x14ac:dyDescent="0.25">
      <c r="A31" s="75" t="s">
        <v>419</v>
      </c>
      <c r="B31" s="162">
        <v>0</v>
      </c>
      <c r="C31" s="162">
        <v>0</v>
      </c>
      <c r="D31" s="162">
        <v>0</v>
      </c>
      <c r="E31" s="162">
        <v>0</v>
      </c>
      <c r="F31" s="162">
        <v>0</v>
      </c>
      <c r="G31" s="162">
        <v>0</v>
      </c>
    </row>
    <row r="32" spans="1:7" x14ac:dyDescent="0.25">
      <c r="A32" s="75" t="s">
        <v>420</v>
      </c>
      <c r="B32" s="162">
        <v>0</v>
      </c>
      <c r="C32" s="162">
        <v>0</v>
      </c>
      <c r="D32" s="162">
        <v>0</v>
      </c>
      <c r="E32" s="162">
        <v>0</v>
      </c>
      <c r="F32" s="162">
        <v>0</v>
      </c>
      <c r="G32" s="162">
        <v>0</v>
      </c>
    </row>
    <row r="33" spans="1:7" ht="14.45" customHeight="1" x14ac:dyDescent="0.25">
      <c r="A33" s="75" t="s">
        <v>421</v>
      </c>
      <c r="B33" s="162">
        <v>0</v>
      </c>
      <c r="C33" s="162">
        <v>0</v>
      </c>
      <c r="D33" s="162">
        <v>0</v>
      </c>
      <c r="E33" s="162">
        <v>0</v>
      </c>
      <c r="F33" s="162">
        <v>0</v>
      </c>
      <c r="G33" s="162">
        <v>0</v>
      </c>
    </row>
    <row r="34" spans="1:7" ht="14.45" customHeight="1" x14ac:dyDescent="0.25">
      <c r="A34" s="75" t="s">
        <v>422</v>
      </c>
      <c r="B34" s="162">
        <v>0</v>
      </c>
      <c r="C34" s="162">
        <v>0</v>
      </c>
      <c r="D34" s="162">
        <v>0</v>
      </c>
      <c r="E34" s="162">
        <v>0</v>
      </c>
      <c r="F34" s="162">
        <v>0</v>
      </c>
      <c r="G34" s="162">
        <v>0</v>
      </c>
    </row>
    <row r="35" spans="1:7" ht="14.45" customHeight="1" x14ac:dyDescent="0.25">
      <c r="A35" s="75" t="s">
        <v>423</v>
      </c>
      <c r="B35" s="162">
        <v>0</v>
      </c>
      <c r="C35" s="162">
        <v>0</v>
      </c>
      <c r="D35" s="162">
        <v>0</v>
      </c>
      <c r="E35" s="162">
        <v>0</v>
      </c>
      <c r="F35" s="162">
        <v>0</v>
      </c>
      <c r="G35" s="162">
        <v>0</v>
      </c>
    </row>
    <row r="36" spans="1:7" ht="14.45" customHeight="1" x14ac:dyDescent="0.25">
      <c r="A36" s="75" t="s">
        <v>424</v>
      </c>
      <c r="B36" s="162">
        <v>0</v>
      </c>
      <c r="C36" s="162">
        <v>0</v>
      </c>
      <c r="D36" s="162">
        <v>0</v>
      </c>
      <c r="E36" s="162">
        <v>0</v>
      </c>
      <c r="F36" s="162">
        <v>0</v>
      </c>
      <c r="G36" s="162">
        <v>0</v>
      </c>
    </row>
    <row r="37" spans="1:7" ht="14.45" customHeight="1" x14ac:dyDescent="0.25">
      <c r="A37" s="59" t="s">
        <v>425</v>
      </c>
      <c r="B37" s="162">
        <v>0</v>
      </c>
      <c r="C37" s="162">
        <v>0</v>
      </c>
      <c r="D37" s="162">
        <v>0</v>
      </c>
      <c r="E37" s="162">
        <v>0</v>
      </c>
      <c r="F37" s="162">
        <v>0</v>
      </c>
      <c r="G37" s="162">
        <v>0</v>
      </c>
    </row>
    <row r="38" spans="1:7" x14ac:dyDescent="0.25">
      <c r="A38" s="78" t="s">
        <v>426</v>
      </c>
      <c r="B38" s="162">
        <v>0</v>
      </c>
      <c r="C38" s="162">
        <v>0</v>
      </c>
      <c r="D38" s="162">
        <v>0</v>
      </c>
      <c r="E38" s="162">
        <v>0</v>
      </c>
      <c r="F38" s="162">
        <v>0</v>
      </c>
      <c r="G38" s="162">
        <v>0</v>
      </c>
    </row>
    <row r="39" spans="1:7" ht="30" x14ac:dyDescent="0.25">
      <c r="A39" s="78" t="s">
        <v>427</v>
      </c>
      <c r="B39" s="162">
        <v>0</v>
      </c>
      <c r="C39" s="162">
        <v>0</v>
      </c>
      <c r="D39" s="162">
        <v>0</v>
      </c>
      <c r="E39" s="162">
        <v>0</v>
      </c>
      <c r="F39" s="162">
        <v>0</v>
      </c>
      <c r="G39" s="162">
        <v>0</v>
      </c>
    </row>
    <row r="40" spans="1:7" x14ac:dyDescent="0.25">
      <c r="A40" s="78" t="s">
        <v>428</v>
      </c>
      <c r="B40" s="162">
        <v>0</v>
      </c>
      <c r="C40" s="162">
        <v>0</v>
      </c>
      <c r="D40" s="162">
        <v>0</v>
      </c>
      <c r="E40" s="162">
        <v>0</v>
      </c>
      <c r="F40" s="162">
        <v>0</v>
      </c>
      <c r="G40" s="162">
        <v>0</v>
      </c>
    </row>
    <row r="41" spans="1:7" x14ac:dyDescent="0.25">
      <c r="A41" s="78" t="s">
        <v>429</v>
      </c>
      <c r="B41" s="162">
        <v>0</v>
      </c>
      <c r="C41" s="162">
        <v>0</v>
      </c>
      <c r="D41" s="162">
        <v>0</v>
      </c>
      <c r="E41" s="162">
        <v>0</v>
      </c>
      <c r="F41" s="162">
        <v>0</v>
      </c>
      <c r="G41" s="162">
        <v>0</v>
      </c>
    </row>
    <row r="42" spans="1:7" x14ac:dyDescent="0.25">
      <c r="A42" s="78"/>
      <c r="B42" s="162"/>
      <c r="C42" s="162"/>
      <c r="D42" s="162"/>
      <c r="E42" s="162"/>
      <c r="F42" s="162"/>
      <c r="G42" s="162"/>
    </row>
    <row r="43" spans="1:7" x14ac:dyDescent="0.25">
      <c r="A43" s="3" t="s">
        <v>430</v>
      </c>
      <c r="B43" s="164">
        <v>0</v>
      </c>
      <c r="C43" s="164">
        <v>0</v>
      </c>
      <c r="D43" s="164">
        <v>0</v>
      </c>
      <c r="E43" s="164">
        <v>0</v>
      </c>
      <c r="F43" s="164">
        <v>0</v>
      </c>
      <c r="G43" s="164">
        <v>0</v>
      </c>
    </row>
    <row r="44" spans="1:7" x14ac:dyDescent="0.25">
      <c r="A44" s="58" t="s">
        <v>398</v>
      </c>
      <c r="B44" s="162">
        <v>0</v>
      </c>
      <c r="C44" s="162">
        <v>0</v>
      </c>
      <c r="D44" s="162">
        <v>0</v>
      </c>
      <c r="E44" s="162">
        <v>0</v>
      </c>
      <c r="F44" s="162">
        <v>0</v>
      </c>
      <c r="G44" s="162">
        <v>0</v>
      </c>
    </row>
    <row r="45" spans="1:7" x14ac:dyDescent="0.25">
      <c r="A45" s="78" t="s">
        <v>399</v>
      </c>
      <c r="B45" s="162">
        <v>0</v>
      </c>
      <c r="C45" s="162">
        <v>0</v>
      </c>
      <c r="D45" s="162">
        <v>0</v>
      </c>
      <c r="E45" s="162">
        <v>0</v>
      </c>
      <c r="F45" s="162">
        <v>0</v>
      </c>
      <c r="G45" s="162">
        <v>0</v>
      </c>
    </row>
    <row r="46" spans="1:7" x14ac:dyDescent="0.25">
      <c r="A46" s="78" t="s">
        <v>400</v>
      </c>
      <c r="B46" s="162">
        <v>0</v>
      </c>
      <c r="C46" s="162">
        <v>0</v>
      </c>
      <c r="D46" s="162">
        <v>0</v>
      </c>
      <c r="E46" s="162">
        <v>0</v>
      </c>
      <c r="F46" s="162">
        <v>0</v>
      </c>
      <c r="G46" s="162">
        <v>0</v>
      </c>
    </row>
    <row r="47" spans="1:7" x14ac:dyDescent="0.25">
      <c r="A47" s="78" t="s">
        <v>401</v>
      </c>
      <c r="B47" s="162">
        <v>0</v>
      </c>
      <c r="C47" s="162">
        <v>0</v>
      </c>
      <c r="D47" s="162">
        <v>0</v>
      </c>
      <c r="E47" s="162">
        <v>0</v>
      </c>
      <c r="F47" s="162">
        <v>0</v>
      </c>
      <c r="G47" s="162">
        <v>0</v>
      </c>
    </row>
    <row r="48" spans="1:7" x14ac:dyDescent="0.25">
      <c r="A48" s="78" t="s">
        <v>402</v>
      </c>
      <c r="B48" s="162">
        <v>0</v>
      </c>
      <c r="C48" s="162">
        <v>0</v>
      </c>
      <c r="D48" s="162">
        <v>0</v>
      </c>
      <c r="E48" s="162">
        <v>0</v>
      </c>
      <c r="F48" s="162">
        <v>0</v>
      </c>
      <c r="G48" s="162">
        <v>0</v>
      </c>
    </row>
    <row r="49" spans="1:7" x14ac:dyDescent="0.25">
      <c r="A49" s="78" t="s">
        <v>403</v>
      </c>
      <c r="B49" s="162">
        <v>0</v>
      </c>
      <c r="C49" s="162">
        <v>0</v>
      </c>
      <c r="D49" s="162">
        <v>0</v>
      </c>
      <c r="E49" s="162">
        <v>0</v>
      </c>
      <c r="F49" s="162">
        <v>0</v>
      </c>
      <c r="G49" s="162">
        <v>0</v>
      </c>
    </row>
    <row r="50" spans="1:7" x14ac:dyDescent="0.25">
      <c r="A50" s="78" t="s">
        <v>404</v>
      </c>
      <c r="B50" s="162">
        <v>0</v>
      </c>
      <c r="C50" s="162">
        <v>0</v>
      </c>
      <c r="D50" s="162">
        <v>0</v>
      </c>
      <c r="E50" s="162">
        <v>0</v>
      </c>
      <c r="F50" s="162">
        <v>0</v>
      </c>
      <c r="G50" s="162">
        <v>0</v>
      </c>
    </row>
    <row r="51" spans="1:7" x14ac:dyDescent="0.25">
      <c r="A51" s="78" t="s">
        <v>405</v>
      </c>
      <c r="B51" s="162">
        <v>0</v>
      </c>
      <c r="C51" s="162">
        <v>0</v>
      </c>
      <c r="D51" s="162">
        <v>0</v>
      </c>
      <c r="E51" s="162">
        <v>0</v>
      </c>
      <c r="F51" s="162">
        <v>0</v>
      </c>
      <c r="G51" s="162">
        <v>0</v>
      </c>
    </row>
    <row r="52" spans="1:7" x14ac:dyDescent="0.25">
      <c r="A52" s="78" t="s">
        <v>406</v>
      </c>
      <c r="B52" s="162">
        <v>0</v>
      </c>
      <c r="C52" s="162">
        <v>0</v>
      </c>
      <c r="D52" s="162">
        <v>0</v>
      </c>
      <c r="E52" s="162">
        <v>0</v>
      </c>
      <c r="F52" s="162">
        <v>0</v>
      </c>
      <c r="G52" s="162">
        <v>0</v>
      </c>
    </row>
    <row r="53" spans="1:7" x14ac:dyDescent="0.25">
      <c r="A53" s="58" t="s">
        <v>407</v>
      </c>
      <c r="B53" s="162">
        <v>0</v>
      </c>
      <c r="C53" s="162">
        <v>0</v>
      </c>
      <c r="D53" s="162">
        <v>0</v>
      </c>
      <c r="E53" s="162">
        <v>0</v>
      </c>
      <c r="F53" s="162">
        <v>0</v>
      </c>
      <c r="G53" s="162">
        <v>0</v>
      </c>
    </row>
    <row r="54" spans="1:7" x14ac:dyDescent="0.25">
      <c r="A54" s="78" t="s">
        <v>408</v>
      </c>
      <c r="B54" s="162">
        <v>0</v>
      </c>
      <c r="C54" s="162">
        <v>0</v>
      </c>
      <c r="D54" s="162">
        <v>0</v>
      </c>
      <c r="E54" s="162">
        <v>0</v>
      </c>
      <c r="F54" s="162">
        <v>0</v>
      </c>
      <c r="G54" s="162">
        <v>0</v>
      </c>
    </row>
    <row r="55" spans="1:7" x14ac:dyDescent="0.25">
      <c r="A55" s="78" t="s">
        <v>409</v>
      </c>
      <c r="B55" s="162">
        <v>0</v>
      </c>
      <c r="C55" s="162">
        <v>0</v>
      </c>
      <c r="D55" s="162">
        <v>0</v>
      </c>
      <c r="E55" s="162">
        <v>0</v>
      </c>
      <c r="F55" s="162">
        <v>0</v>
      </c>
      <c r="G55" s="162">
        <v>0</v>
      </c>
    </row>
    <row r="56" spans="1:7" x14ac:dyDescent="0.25">
      <c r="A56" s="78" t="s">
        <v>410</v>
      </c>
      <c r="B56" s="162">
        <v>0</v>
      </c>
      <c r="C56" s="162">
        <v>0</v>
      </c>
      <c r="D56" s="162">
        <v>0</v>
      </c>
      <c r="E56" s="162">
        <v>0</v>
      </c>
      <c r="F56" s="162">
        <v>0</v>
      </c>
      <c r="G56" s="162">
        <v>0</v>
      </c>
    </row>
    <row r="57" spans="1:7" x14ac:dyDescent="0.25">
      <c r="A57" s="79" t="s">
        <v>411</v>
      </c>
      <c r="B57" s="162">
        <v>0</v>
      </c>
      <c r="C57" s="162">
        <v>0</v>
      </c>
      <c r="D57" s="162">
        <v>0</v>
      </c>
      <c r="E57" s="162">
        <v>0</v>
      </c>
      <c r="F57" s="162">
        <v>0</v>
      </c>
      <c r="G57" s="162">
        <v>0</v>
      </c>
    </row>
    <row r="58" spans="1:7" x14ac:dyDescent="0.25">
      <c r="A58" s="78" t="s">
        <v>412</v>
      </c>
      <c r="B58" s="162">
        <v>0</v>
      </c>
      <c r="C58" s="162">
        <v>0</v>
      </c>
      <c r="D58" s="162">
        <v>0</v>
      </c>
      <c r="E58" s="162">
        <v>0</v>
      </c>
      <c r="F58" s="162">
        <v>0</v>
      </c>
      <c r="G58" s="162">
        <v>0</v>
      </c>
    </row>
    <row r="59" spans="1:7" x14ac:dyDescent="0.25">
      <c r="A59" s="78" t="s">
        <v>413</v>
      </c>
      <c r="B59" s="162">
        <v>0</v>
      </c>
      <c r="C59" s="162">
        <v>0</v>
      </c>
      <c r="D59" s="162">
        <v>0</v>
      </c>
      <c r="E59" s="162">
        <v>0</v>
      </c>
      <c r="F59" s="162">
        <v>0</v>
      </c>
      <c r="G59" s="162">
        <v>0</v>
      </c>
    </row>
    <row r="60" spans="1:7" x14ac:dyDescent="0.25">
      <c r="A60" s="78" t="s">
        <v>414</v>
      </c>
      <c r="B60" s="162">
        <v>0</v>
      </c>
      <c r="C60" s="162">
        <v>0</v>
      </c>
      <c r="D60" s="162">
        <v>0</v>
      </c>
      <c r="E60" s="162">
        <v>0</v>
      </c>
      <c r="F60" s="162">
        <v>0</v>
      </c>
      <c r="G60" s="162">
        <v>0</v>
      </c>
    </row>
    <row r="61" spans="1:7" x14ac:dyDescent="0.25">
      <c r="A61" s="58" t="s">
        <v>415</v>
      </c>
      <c r="B61" s="162">
        <v>0</v>
      </c>
      <c r="C61" s="162">
        <v>0</v>
      </c>
      <c r="D61" s="162">
        <v>0</v>
      </c>
      <c r="E61" s="162">
        <v>0</v>
      </c>
      <c r="F61" s="162">
        <v>0</v>
      </c>
      <c r="G61" s="162">
        <v>0</v>
      </c>
    </row>
    <row r="62" spans="1:7" x14ac:dyDescent="0.25">
      <c r="A62" s="78" t="s">
        <v>416</v>
      </c>
      <c r="B62" s="162">
        <v>0</v>
      </c>
      <c r="C62" s="162">
        <v>0</v>
      </c>
      <c r="D62" s="162">
        <v>0</v>
      </c>
      <c r="E62" s="162">
        <v>0</v>
      </c>
      <c r="F62" s="162">
        <v>0</v>
      </c>
      <c r="G62" s="162">
        <v>0</v>
      </c>
    </row>
    <row r="63" spans="1:7" x14ac:dyDescent="0.25">
      <c r="A63" s="78" t="s">
        <v>417</v>
      </c>
      <c r="B63" s="162">
        <v>0</v>
      </c>
      <c r="C63" s="162">
        <v>0</v>
      </c>
      <c r="D63" s="162">
        <v>0</v>
      </c>
      <c r="E63" s="162">
        <v>0</v>
      </c>
      <c r="F63" s="162">
        <v>0</v>
      </c>
      <c r="G63" s="162">
        <v>0</v>
      </c>
    </row>
    <row r="64" spans="1:7" x14ac:dyDescent="0.25">
      <c r="A64" s="78" t="s">
        <v>418</v>
      </c>
      <c r="B64" s="162">
        <v>0</v>
      </c>
      <c r="C64" s="162">
        <v>0</v>
      </c>
      <c r="D64" s="162">
        <v>0</v>
      </c>
      <c r="E64" s="162">
        <v>0</v>
      </c>
      <c r="F64" s="162">
        <v>0</v>
      </c>
      <c r="G64" s="162">
        <v>0</v>
      </c>
    </row>
    <row r="65" spans="1:7" x14ac:dyDescent="0.25">
      <c r="A65" s="78" t="s">
        <v>419</v>
      </c>
      <c r="B65" s="162">
        <v>0</v>
      </c>
      <c r="C65" s="162">
        <v>0</v>
      </c>
      <c r="D65" s="162">
        <v>0</v>
      </c>
      <c r="E65" s="162">
        <v>0</v>
      </c>
      <c r="F65" s="162">
        <v>0</v>
      </c>
      <c r="G65" s="162">
        <v>0</v>
      </c>
    </row>
    <row r="66" spans="1:7" x14ac:dyDescent="0.25">
      <c r="A66" s="78" t="s">
        <v>420</v>
      </c>
      <c r="B66" s="162">
        <v>0</v>
      </c>
      <c r="C66" s="162">
        <v>0</v>
      </c>
      <c r="D66" s="162">
        <v>0</v>
      </c>
      <c r="E66" s="162">
        <v>0</v>
      </c>
      <c r="F66" s="162">
        <v>0</v>
      </c>
      <c r="G66" s="162">
        <v>0</v>
      </c>
    </row>
    <row r="67" spans="1:7" x14ac:dyDescent="0.25">
      <c r="A67" s="78" t="s">
        <v>421</v>
      </c>
      <c r="B67" s="162">
        <v>0</v>
      </c>
      <c r="C67" s="162">
        <v>0</v>
      </c>
      <c r="D67" s="162">
        <v>0</v>
      </c>
      <c r="E67" s="162">
        <v>0</v>
      </c>
      <c r="F67" s="162">
        <v>0</v>
      </c>
      <c r="G67" s="162">
        <v>0</v>
      </c>
    </row>
    <row r="68" spans="1:7" x14ac:dyDescent="0.25">
      <c r="A68" s="78" t="s">
        <v>422</v>
      </c>
      <c r="B68" s="162">
        <v>0</v>
      </c>
      <c r="C68" s="162">
        <v>0</v>
      </c>
      <c r="D68" s="162">
        <v>0</v>
      </c>
      <c r="E68" s="162">
        <v>0</v>
      </c>
      <c r="F68" s="162">
        <v>0</v>
      </c>
      <c r="G68" s="162">
        <v>0</v>
      </c>
    </row>
    <row r="69" spans="1:7" x14ac:dyDescent="0.25">
      <c r="A69" s="78" t="s">
        <v>423</v>
      </c>
      <c r="B69" s="162">
        <v>0</v>
      </c>
      <c r="C69" s="162">
        <v>0</v>
      </c>
      <c r="D69" s="162">
        <v>0</v>
      </c>
      <c r="E69" s="162">
        <v>0</v>
      </c>
      <c r="F69" s="162">
        <v>0</v>
      </c>
      <c r="G69" s="162">
        <v>0</v>
      </c>
    </row>
    <row r="70" spans="1:7" x14ac:dyDescent="0.25">
      <c r="A70" s="78" t="s">
        <v>424</v>
      </c>
      <c r="B70" s="162">
        <v>0</v>
      </c>
      <c r="C70" s="162">
        <v>0</v>
      </c>
      <c r="D70" s="162">
        <v>0</v>
      </c>
      <c r="E70" s="162">
        <v>0</v>
      </c>
      <c r="F70" s="162">
        <v>0</v>
      </c>
      <c r="G70" s="162">
        <v>0</v>
      </c>
    </row>
    <row r="71" spans="1:7" x14ac:dyDescent="0.25">
      <c r="A71" s="59" t="s">
        <v>425</v>
      </c>
      <c r="B71" s="165">
        <v>0</v>
      </c>
      <c r="C71" s="165">
        <v>0</v>
      </c>
      <c r="D71" s="165">
        <v>0</v>
      </c>
      <c r="E71" s="165">
        <v>0</v>
      </c>
      <c r="F71" s="165">
        <v>0</v>
      </c>
      <c r="G71" s="165">
        <v>0</v>
      </c>
    </row>
    <row r="72" spans="1:7" x14ac:dyDescent="0.25">
      <c r="A72" s="78" t="s">
        <v>426</v>
      </c>
      <c r="B72" s="162">
        <v>0</v>
      </c>
      <c r="C72" s="162">
        <v>0</v>
      </c>
      <c r="D72" s="162">
        <v>0</v>
      </c>
      <c r="E72" s="162">
        <v>0</v>
      </c>
      <c r="F72" s="162">
        <v>0</v>
      </c>
      <c r="G72" s="162">
        <v>0</v>
      </c>
    </row>
    <row r="73" spans="1:7" ht="30" x14ac:dyDescent="0.25">
      <c r="A73" s="78" t="s">
        <v>427</v>
      </c>
      <c r="B73" s="162">
        <v>0</v>
      </c>
      <c r="C73" s="162">
        <v>0</v>
      </c>
      <c r="D73" s="162">
        <v>0</v>
      </c>
      <c r="E73" s="162">
        <v>0</v>
      </c>
      <c r="F73" s="162">
        <v>0</v>
      </c>
      <c r="G73" s="162">
        <v>0</v>
      </c>
    </row>
    <row r="74" spans="1:7" x14ac:dyDescent="0.25">
      <c r="A74" s="78" t="s">
        <v>428</v>
      </c>
      <c r="B74" s="162">
        <v>0</v>
      </c>
      <c r="C74" s="162">
        <v>0</v>
      </c>
      <c r="D74" s="162">
        <v>0</v>
      </c>
      <c r="E74" s="162">
        <v>0</v>
      </c>
      <c r="F74" s="162">
        <v>0</v>
      </c>
      <c r="G74" s="162">
        <v>0</v>
      </c>
    </row>
    <row r="75" spans="1:7" x14ac:dyDescent="0.25">
      <c r="A75" s="78" t="s">
        <v>429</v>
      </c>
      <c r="B75" s="162">
        <v>0</v>
      </c>
      <c r="C75" s="162">
        <v>0</v>
      </c>
      <c r="D75" s="162">
        <v>0</v>
      </c>
      <c r="E75" s="162">
        <v>0</v>
      </c>
      <c r="F75" s="162">
        <v>0</v>
      </c>
      <c r="G75" s="162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6244529</v>
      </c>
      <c r="C77" s="4">
        <f t="shared" ref="C77:G77" si="1">C43+C9</f>
        <v>585844.80000000005</v>
      </c>
      <c r="D77" s="4">
        <f t="shared" si="1"/>
        <v>6830373.8000000007</v>
      </c>
      <c r="E77" s="4">
        <f t="shared" si="1"/>
        <v>2873222.1</v>
      </c>
      <c r="F77" s="4">
        <f t="shared" si="1"/>
        <v>2873222.1</v>
      </c>
      <c r="G77" s="4">
        <f t="shared" si="1"/>
        <v>3957151.7000000007</v>
      </c>
    </row>
    <row r="78" spans="1:7" x14ac:dyDescent="0.25">
      <c r="A78" s="55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7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10" sqref="B10:G3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1" t="s">
        <v>431</v>
      </c>
      <c r="B1" s="173"/>
      <c r="C1" s="173"/>
      <c r="D1" s="173"/>
      <c r="E1" s="173"/>
      <c r="F1" s="173"/>
      <c r="G1" s="174"/>
    </row>
    <row r="2" spans="1:7" x14ac:dyDescent="0.25">
      <c r="A2" s="108" t="str">
        <f>'Formato 1'!A2</f>
        <v>INSTITUTO MUNICIPAL DE CULTURA DE ACAMBARO GUANAJUATO</v>
      </c>
      <c r="B2" s="109"/>
      <c r="C2" s="109"/>
      <c r="D2" s="109"/>
      <c r="E2" s="109"/>
      <c r="F2" s="109"/>
      <c r="G2" s="110"/>
    </row>
    <row r="3" spans="1:7" x14ac:dyDescent="0.25">
      <c r="A3" s="111" t="s">
        <v>296</v>
      </c>
      <c r="B3" s="112"/>
      <c r="C3" s="112"/>
      <c r="D3" s="112"/>
      <c r="E3" s="112"/>
      <c r="F3" s="112"/>
      <c r="G3" s="113"/>
    </row>
    <row r="4" spans="1:7" x14ac:dyDescent="0.25">
      <c r="A4" s="111" t="s">
        <v>432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Marzo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2</v>
      </c>
      <c r="B6" s="115"/>
      <c r="C6" s="115"/>
      <c r="D6" s="115"/>
      <c r="E6" s="115"/>
      <c r="F6" s="115"/>
      <c r="G6" s="116"/>
    </row>
    <row r="7" spans="1:7" x14ac:dyDescent="0.25">
      <c r="A7" s="176" t="s">
        <v>433</v>
      </c>
      <c r="B7" s="179" t="s">
        <v>298</v>
      </c>
      <c r="C7" s="179"/>
      <c r="D7" s="179"/>
      <c r="E7" s="179"/>
      <c r="F7" s="179"/>
      <c r="G7" s="179" t="s">
        <v>299</v>
      </c>
    </row>
    <row r="8" spans="1:7" ht="30" x14ac:dyDescent="0.25">
      <c r="A8" s="177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9"/>
    </row>
    <row r="9" spans="1:7" ht="15.75" customHeight="1" x14ac:dyDescent="0.25">
      <c r="A9" s="26" t="s">
        <v>434</v>
      </c>
      <c r="B9" s="117">
        <f>SUM(B10,B11,B12,B15,B16,B19)</f>
        <v>3309216.15</v>
      </c>
      <c r="C9" s="117">
        <f t="shared" ref="C9:G9" si="0">SUM(C10,C11,C12,C15,C16,C19)</f>
        <v>560000</v>
      </c>
      <c r="D9" s="117">
        <f t="shared" si="0"/>
        <v>3869216.15</v>
      </c>
      <c r="E9" s="117">
        <f t="shared" si="0"/>
        <v>1820848.81</v>
      </c>
      <c r="F9" s="117">
        <f t="shared" si="0"/>
        <v>1820848.81</v>
      </c>
      <c r="G9" s="117">
        <f t="shared" si="0"/>
        <v>2048367.3399999999</v>
      </c>
    </row>
    <row r="10" spans="1:7" x14ac:dyDescent="0.25">
      <c r="A10" s="58" t="s">
        <v>435</v>
      </c>
      <c r="B10" s="166">
        <v>3309216.15</v>
      </c>
      <c r="C10" s="166">
        <v>560000</v>
      </c>
      <c r="D10" s="167">
        <v>3869216.15</v>
      </c>
      <c r="E10" s="166">
        <v>1820848.81</v>
      </c>
      <c r="F10" s="166">
        <v>1820848.81</v>
      </c>
      <c r="G10" s="167">
        <v>2048367.3399999999</v>
      </c>
    </row>
    <row r="11" spans="1:7" ht="15.75" customHeight="1" x14ac:dyDescent="0.25">
      <c r="A11" s="58" t="s">
        <v>436</v>
      </c>
      <c r="B11" s="167">
        <v>0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</row>
    <row r="12" spans="1:7" x14ac:dyDescent="0.25">
      <c r="A12" s="58" t="s">
        <v>437</v>
      </c>
      <c r="B12" s="167">
        <v>0</v>
      </c>
      <c r="C12" s="167">
        <v>0</v>
      </c>
      <c r="D12" s="167">
        <v>0</v>
      </c>
      <c r="E12" s="167">
        <v>0</v>
      </c>
      <c r="F12" s="167">
        <v>0</v>
      </c>
      <c r="G12" s="167">
        <v>0</v>
      </c>
    </row>
    <row r="13" spans="1:7" x14ac:dyDescent="0.25">
      <c r="A13" s="75" t="s">
        <v>438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</row>
    <row r="14" spans="1:7" x14ac:dyDescent="0.25">
      <c r="A14" s="75" t="s">
        <v>439</v>
      </c>
      <c r="B14" s="167">
        <v>0</v>
      </c>
      <c r="C14" s="167">
        <v>0</v>
      </c>
      <c r="D14" s="167">
        <v>0</v>
      </c>
      <c r="E14" s="167">
        <v>0</v>
      </c>
      <c r="F14" s="167">
        <v>0</v>
      </c>
      <c r="G14" s="167">
        <v>0</v>
      </c>
    </row>
    <row r="15" spans="1:7" x14ac:dyDescent="0.25">
      <c r="A15" s="58" t="s">
        <v>440</v>
      </c>
      <c r="B15" s="167">
        <v>0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</row>
    <row r="16" spans="1:7" ht="30" x14ac:dyDescent="0.25">
      <c r="A16" s="59" t="s">
        <v>441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</row>
    <row r="17" spans="1:7" x14ac:dyDescent="0.25">
      <c r="A17" s="75" t="s">
        <v>442</v>
      </c>
      <c r="B17" s="167">
        <v>0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</row>
    <row r="18" spans="1:7" x14ac:dyDescent="0.25">
      <c r="A18" s="75" t="s">
        <v>443</v>
      </c>
      <c r="B18" s="167">
        <v>0</v>
      </c>
      <c r="C18" s="167">
        <v>0</v>
      </c>
      <c r="D18" s="167">
        <v>0</v>
      </c>
      <c r="E18" s="167">
        <v>0</v>
      </c>
      <c r="F18" s="167">
        <v>0</v>
      </c>
      <c r="G18" s="167">
        <v>0</v>
      </c>
    </row>
    <row r="19" spans="1:7" x14ac:dyDescent="0.25">
      <c r="A19" s="58" t="s">
        <v>444</v>
      </c>
      <c r="B19" s="167">
        <v>0</v>
      </c>
      <c r="C19" s="167">
        <v>0</v>
      </c>
      <c r="D19" s="167">
        <v>0</v>
      </c>
      <c r="E19" s="167">
        <v>0</v>
      </c>
      <c r="F19" s="167">
        <v>0</v>
      </c>
      <c r="G19" s="167">
        <v>0</v>
      </c>
    </row>
    <row r="20" spans="1:7" x14ac:dyDescent="0.25">
      <c r="A20" s="45"/>
      <c r="B20" s="168"/>
      <c r="C20" s="168"/>
      <c r="D20" s="168"/>
      <c r="E20" s="168"/>
      <c r="F20" s="168"/>
      <c r="G20" s="168"/>
    </row>
    <row r="21" spans="1:7" x14ac:dyDescent="0.25">
      <c r="A21" s="34" t="s">
        <v>445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169">
        <v>0</v>
      </c>
    </row>
    <row r="22" spans="1:7" x14ac:dyDescent="0.25">
      <c r="A22" s="58" t="s">
        <v>435</v>
      </c>
      <c r="B22" s="166">
        <v>0</v>
      </c>
      <c r="C22" s="166">
        <v>0</v>
      </c>
      <c r="D22" s="167">
        <v>0</v>
      </c>
      <c r="E22" s="166">
        <v>0</v>
      </c>
      <c r="F22" s="166">
        <v>0</v>
      </c>
      <c r="G22" s="167">
        <v>0</v>
      </c>
    </row>
    <row r="23" spans="1:7" x14ac:dyDescent="0.25">
      <c r="A23" s="58" t="s">
        <v>436</v>
      </c>
      <c r="B23" s="167">
        <v>0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</row>
    <row r="24" spans="1:7" x14ac:dyDescent="0.25">
      <c r="A24" s="58" t="s">
        <v>437</v>
      </c>
      <c r="B24" s="167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</row>
    <row r="25" spans="1:7" x14ac:dyDescent="0.25">
      <c r="A25" s="75" t="s">
        <v>438</v>
      </c>
      <c r="B25" s="167">
        <v>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</row>
    <row r="26" spans="1:7" x14ac:dyDescent="0.25">
      <c r="A26" s="75" t="s">
        <v>439</v>
      </c>
      <c r="B26" s="167">
        <v>0</v>
      </c>
      <c r="C26" s="167">
        <v>0</v>
      </c>
      <c r="D26" s="167">
        <v>0</v>
      </c>
      <c r="E26" s="167">
        <v>0</v>
      </c>
      <c r="F26" s="167">
        <v>0</v>
      </c>
      <c r="G26" s="167">
        <v>0</v>
      </c>
    </row>
    <row r="27" spans="1:7" x14ac:dyDescent="0.25">
      <c r="A27" s="58" t="s">
        <v>440</v>
      </c>
      <c r="B27" s="167">
        <v>0</v>
      </c>
      <c r="C27" s="167">
        <v>0</v>
      </c>
      <c r="D27" s="167">
        <v>0</v>
      </c>
      <c r="E27" s="167">
        <v>0</v>
      </c>
      <c r="F27" s="167">
        <v>0</v>
      </c>
      <c r="G27" s="167">
        <v>0</v>
      </c>
    </row>
    <row r="28" spans="1:7" ht="30" x14ac:dyDescent="0.25">
      <c r="A28" s="59" t="s">
        <v>441</v>
      </c>
      <c r="B28" s="167">
        <v>0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</row>
    <row r="29" spans="1:7" x14ac:dyDescent="0.25">
      <c r="A29" s="75" t="s">
        <v>442</v>
      </c>
      <c r="B29" s="167">
        <v>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</row>
    <row r="30" spans="1:7" x14ac:dyDescent="0.25">
      <c r="A30" s="75" t="s">
        <v>443</v>
      </c>
      <c r="B30" s="167">
        <v>0</v>
      </c>
      <c r="C30" s="167">
        <v>0</v>
      </c>
      <c r="D30" s="167">
        <v>0</v>
      </c>
      <c r="E30" s="167">
        <v>0</v>
      </c>
      <c r="F30" s="167">
        <v>0</v>
      </c>
      <c r="G30" s="167">
        <v>0</v>
      </c>
    </row>
    <row r="31" spans="1:7" x14ac:dyDescent="0.25">
      <c r="A31" s="58" t="s">
        <v>444</v>
      </c>
      <c r="B31" s="167">
        <v>0</v>
      </c>
      <c r="C31" s="167">
        <v>0</v>
      </c>
      <c r="D31" s="167">
        <v>0</v>
      </c>
      <c r="E31" s="167">
        <v>0</v>
      </c>
      <c r="F31" s="167">
        <v>0</v>
      </c>
      <c r="G31" s="167">
        <v>0</v>
      </c>
    </row>
    <row r="32" spans="1:7" x14ac:dyDescent="0.25">
      <c r="A32" s="45"/>
      <c r="B32" s="76"/>
      <c r="C32" s="76"/>
      <c r="D32" s="76"/>
      <c r="E32" s="76"/>
      <c r="F32" s="76"/>
      <c r="G32" s="76"/>
    </row>
    <row r="33" spans="1:7" ht="14.45" customHeight="1" x14ac:dyDescent="0.25">
      <c r="A33" s="3" t="s">
        <v>446</v>
      </c>
      <c r="B33" s="117">
        <f>B21+B9</f>
        <v>3309216.15</v>
      </c>
      <c r="C33" s="117">
        <f t="shared" ref="C33:G33" si="1">C21+C9</f>
        <v>560000</v>
      </c>
      <c r="D33" s="117">
        <f t="shared" si="1"/>
        <v>3869216.15</v>
      </c>
      <c r="E33" s="117">
        <f t="shared" si="1"/>
        <v>1820848.81</v>
      </c>
      <c r="F33" s="117">
        <f t="shared" si="1"/>
        <v>1820848.81</v>
      </c>
      <c r="G33" s="117">
        <f t="shared" si="1"/>
        <v>2048367.3399999999</v>
      </c>
    </row>
    <row r="34" spans="1:7" ht="14.45" customHeight="1" x14ac:dyDescent="0.25">
      <c r="A34" s="55"/>
      <c r="B34" s="77"/>
      <c r="C34" s="77"/>
      <c r="D34" s="77"/>
      <c r="E34" s="77"/>
      <c r="F34" s="77"/>
      <c r="G34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32:F33" unlockedFormula="1"/>
    <ignoredError sqref="G3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Resultado de ingresos</vt:lpstr>
      <vt:lpstr>Resultado de egresos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Imca</cp:lastModifiedBy>
  <cp:revision/>
  <cp:lastPrinted>2024-03-20T14:35:03Z</cp:lastPrinted>
  <dcterms:created xsi:type="dcterms:W3CDTF">2023-03-16T22:14:51Z</dcterms:created>
  <dcterms:modified xsi:type="dcterms:W3CDTF">2024-07-26T15:01:38Z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